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srltd.sharepoint.com/sites/ESG/Shared Documents/02. External Reports/2.1 ESR Suite (formerly Sustainability)/FY2026/6. Website Supporting Files/For Aleesha/"/>
    </mc:Choice>
  </mc:AlternateContent>
  <xr:revisionPtr revIDLastSave="185" documentId="8_{D105BF50-612E-46B2-A714-5B1A29E58AF8}" xr6:coauthVersionLast="47" xr6:coauthVersionMax="47" xr10:uidLastSave="{1CAA9269-1D85-4D2B-8106-10BFE1B2E8C1}"/>
  <workbookProtection workbookAlgorithmName="SHA-512" workbookHashValue="XgUEmYNiaNN+O77/VU98IdWYUmeR+NzURsrCQfg9iNRCpXbGnSg34ev1WNKtEXMsnIp9rjUk//LIlYlXvgNl/A==" workbookSaltValue="WvsGvsjNKcSw2ca4YRGA3w==" workbookSpinCount="100000" lockStructure="1"/>
  <bookViews>
    <workbookView xWindow="-38510" yWindow="-5740" windowWidth="38620" windowHeight="21100" xr2:uid="{00000000-000D-0000-FFFF-FFFF00000000}"/>
  </bookViews>
  <sheets>
    <sheet name="Contents" sheetId="1" r:id="rId1"/>
    <sheet name="GRI 302-1 &amp; SASB EM-MM-130" sheetId="3" r:id="rId2"/>
    <sheet name="GRI 302-1 &amp; SASB EM-MM-130(2)" sheetId="4" r:id="rId3"/>
    <sheet name="GRI 302-3 Energy intensity" sheetId="5" r:id="rId4"/>
    <sheet name="GRI 302-3 Energy intensity(2)" sheetId="6" r:id="rId5"/>
    <sheet name="GRI 302-1 &amp; SASB EM-MM-130(3)" sheetId="8" r:id="rId6"/>
    <sheet name="GRI 302-1 &amp; SASB EM-MM-130(4)" sheetId="9" r:id="rId7"/>
    <sheet name="GRI 302-1 &amp; SASB EM-MM-130(5)" sheetId="10" r:id="rId8"/>
    <sheet name="GRI 302-1 &amp; SASB EM-MM-130(6)" sheetId="11" r:id="rId9"/>
    <sheet name="Energy produced from renew" sheetId="12" r:id="rId10"/>
    <sheet name="GRI 305-1, GRI 305-2 &amp; SAS" sheetId="13" r:id="rId11"/>
    <sheet name="GRI 305-1 &amp; SASB EM-MM-110" sheetId="15" r:id="rId12"/>
    <sheet name="GRI 305-1 &amp; SASB EM-MM-110(2)" sheetId="16" r:id="rId13"/>
    <sheet name="Scope 1 GHG emissions (NGE" sheetId="17" r:id="rId14"/>
    <sheet name="Scope 1 GHG emissions (GHG" sheetId="18" r:id="rId15"/>
    <sheet name="GRI 305-2 Scope 2 GHG emis" sheetId="19" r:id="rId16"/>
    <sheet name="GRI 305-2 Scope 2 GHG emis(2)" sheetId="20" r:id="rId17"/>
    <sheet name="GRI 305-3 Scope 3 GHG emis(2)" sheetId="22" r:id="rId18"/>
    <sheet name="GRI 305-4 Scope 1 &amp; 2 GHG" sheetId="23" r:id="rId19"/>
    <sheet name="GRI 305-4 Scope 1 &amp; 2 GHG (2)" sheetId="24" r:id="rId20"/>
    <sheet name="GRI 305-4 Scope 1, 2 &amp; 3 G" sheetId="26" r:id="rId21"/>
    <sheet name="GRI 305-4 Scope 1, 2 &amp; 3 G(2)" sheetId="27" r:id="rId22"/>
    <sheet name="GRI 305-4 Scope 1 &amp; 2 GHG (4)" sheetId="29" r:id="rId23"/>
    <sheet name="GRI 305-4 Scope 1 &amp; 2 GHG (5)" sheetId="30" r:id="rId24"/>
    <sheet name="GRI 305-4 Scope 1, 2 &amp; 3 G(4)" sheetId="32" r:id="rId25"/>
    <sheet name="GRI 305-4 Scope 1, 2 &amp; 3 G(5)" sheetId="33" r:id="rId26"/>
    <sheet name="GRI 305-7 &amp; SASB EM-MM-120" sheetId="35" r:id="rId27"/>
    <sheet name="GRI 305-7 &amp; SASB EM-MM-120(2)" sheetId="36" r:id="rId28"/>
    <sheet name="Intensity - total water wi" sheetId="37" r:id="rId29"/>
    <sheet name="Intensity - other water co" sheetId="38" r:id="rId30"/>
    <sheet name="Intensity - freshwater con" sheetId="39" r:id="rId31"/>
    <sheet name="Intensity - total water co" sheetId="40" r:id="rId32"/>
    <sheet name="Intensity - total water wi(2)" sheetId="41" r:id="rId33"/>
    <sheet name="Intensity - total other wa" sheetId="42" r:id="rId34"/>
    <sheet name="Intensity - total freshwat" sheetId="43" r:id="rId35"/>
    <sheet name="Intensity - total water co(2)" sheetId="44" r:id="rId36"/>
    <sheet name="GRI 303-3 Water withdrawal" sheetId="45" r:id="rId37"/>
    <sheet name="GRI 303-3 Water withdrawal(2)" sheetId="46" r:id="rId38"/>
    <sheet name="GRI 303-3 Water withdrawal(3)" sheetId="47" r:id="rId39"/>
    <sheet name="GRI 303-3 Water withdrawal(4)" sheetId="48" r:id="rId40"/>
    <sheet name="GRI 303-3 Water withdrawal(5)" sheetId="49" r:id="rId41"/>
    <sheet name="GRI 303-4 Water discharge" sheetId="50" r:id="rId42"/>
    <sheet name="GRI 303-4 Water discharge (2)" sheetId="51" r:id="rId43"/>
    <sheet name="GRI 303-4 Water discharge (3)" sheetId="52" r:id="rId44"/>
    <sheet name="GRI 303-4 Water discharge (4)" sheetId="53" r:id="rId45"/>
    <sheet name="GRI 303-4 Water discharge (5)" sheetId="54" r:id="rId46"/>
    <sheet name="GRI 303-5 Water consumptio" sheetId="55" r:id="rId47"/>
    <sheet name="GRI 303-5 Water consumptio(2)" sheetId="56" r:id="rId48"/>
    <sheet name="GRI 303-5 Water consumptio(3)" sheetId="57" r:id="rId49"/>
    <sheet name="Water recycled and reused" sheetId="58" r:id="rId50"/>
    <sheet name="Water recycled and reused (2)" sheetId="59" r:id="rId51"/>
    <sheet name="Water recycled and reused (3)" sheetId="60" r:id="rId52"/>
    <sheet name="SASB EM-MM-150a.4 Non-mine" sheetId="61" r:id="rId53"/>
    <sheet name="SASB EM-MM-150a.4 Non-mine(2)" sheetId="62" r:id="rId54"/>
    <sheet name="SASB EM-MM-150a.4 Non-mine(3)" sheetId="63" r:id="rId55"/>
    <sheet name="SASB EM-MM-150a.4 Non-mine(4)" sheetId="64" r:id="rId56"/>
    <sheet name="SASB EM-MM-150a.7 Hazardou" sheetId="65" r:id="rId57"/>
    <sheet name="SASB EM-MM-150a.7 Hazardou(2)" sheetId="66" r:id="rId58"/>
    <sheet name="GRI 306-3 Waste generated" sheetId="67" r:id="rId59"/>
    <sheet name="GRI 306-3 Waste generated(2)" sheetId="68" r:id="rId60"/>
    <sheet name="GRI 306-4 Non-hazardous wa" sheetId="69" r:id="rId61"/>
    <sheet name="GRI 306-4 Hazardous waste" sheetId="70" r:id="rId62"/>
    <sheet name="GRI 306-5 Non-hazardous wa" sheetId="71" r:id="rId63"/>
    <sheet name="GRI 306-5 Hazardous waste" sheetId="72" r:id="rId64"/>
    <sheet name="SASB EM-MM-150a.5 Tailings" sheetId="73" r:id="rId65"/>
    <sheet name="SASB EM-MM-150a.5 Tailings(2)" sheetId="74" r:id="rId66"/>
    <sheet name="SASB EM-MM-150a.6 Waste ro" sheetId="75" r:id="rId67"/>
    <sheet name="SASB EM-MM-150a.6 Waste ro(2)" sheetId="76" r:id="rId68"/>
    <sheet name="Rehabilitation and clearin" sheetId="77" r:id="rId69"/>
    <sheet name="Gold sold" sheetId="90" r:id="rId70"/>
    <sheet name="GRI 2-7 Workforce (by gend" sheetId="91" r:id="rId71"/>
    <sheet name="GRI 405-1 Employment type" sheetId="92" r:id="rId72"/>
    <sheet name="GRI 2-7 Workforce (by age" sheetId="93" r:id="rId73"/>
    <sheet name="Workforce Serious Injury F" sheetId="104" r:id="rId74"/>
    <sheet name="GRI 403-9 &amp; SASB 320a.1 Em" sheetId="98" r:id="rId75"/>
    <sheet name="GRI 403-9 &amp; SASB 320a.1 Em(2)" sheetId="101" r:id="rId76"/>
    <sheet name="GRI 403-9 &amp; SASB 320a.1 Co" sheetId="99" r:id="rId77"/>
    <sheet name="GRI 403-9 &amp; SASB 320a.1 C" sheetId="102" r:id="rId78"/>
    <sheet name="GRI 403-9 &amp; SASB 320a.1 Wo" sheetId="100" r:id="rId79"/>
    <sheet name="GRI 403-9 &amp; SASB 320a.1 W" sheetId="103" r:id="rId80"/>
    <sheet name="Leading Indicators" sheetId="105" r:id="rId81"/>
    <sheet name="GRI 404-1 Safety training" sheetId="107" r:id="rId82"/>
    <sheet name="GRI 404-1 Safety training (2)" sheetId="108" r:id="rId83"/>
    <sheet name="GRI 204-1 Procurement spen" sheetId="109" r:id="rId84"/>
    <sheet name="GRI 204-1 Local procuremen" sheetId="110" r:id="rId85"/>
    <sheet name="Indigenous procurement" sheetId="111" r:id="rId86"/>
    <sheet name="SASB 310a.1 Conflict areas" sheetId="112" r:id="rId87"/>
    <sheet name="Supply chain risk analysis" sheetId="113" r:id="rId88"/>
    <sheet name="Community investments comm" sheetId="114" r:id="rId89"/>
    <sheet name="Grievances and complaints" sheetId="115" r:id="rId90"/>
  </sheets>
  <definedNames>
    <definedName name="_xlnm._FilterDatabase" localSheetId="88">'Community investments comm'!C6:G21</definedName>
    <definedName name="_xlnm._FilterDatabase" localSheetId="9">'Energy produced from renew'!D6:H18</definedName>
    <definedName name="_xlnm._FilterDatabase" localSheetId="69">'Gold sold'!C6:F10</definedName>
    <definedName name="_xlnm._FilterDatabase" localSheetId="84">'GRI 204-1 Local procuremen'!C6:G21</definedName>
    <definedName name="_xlnm._FilterDatabase" localSheetId="83">'GRI 204-1 Procurement spen'!C6:F12</definedName>
    <definedName name="_xlnm._FilterDatabase" localSheetId="72">'GRI 2-7 Workforce (by age'!C6:K15</definedName>
    <definedName name="_xlnm._FilterDatabase" localSheetId="70">'GRI 2-7 Workforce (by gend'!C6:G55</definedName>
    <definedName name="_xlnm._FilterDatabase" localSheetId="1">'GRI 302-1 &amp; SASB EM-MM-130'!C6:K39</definedName>
    <definedName name="_xlnm._FilterDatabase" localSheetId="2">'GRI 302-1 &amp; SASB EM-MM-130(2)'!D6:H44</definedName>
    <definedName name="_xlnm._FilterDatabase" localSheetId="5">'GRI 302-1 &amp; SASB EM-MM-130(3)'!C6:G9</definedName>
    <definedName name="_xlnm._FilterDatabase" localSheetId="6">'GRI 302-1 &amp; SASB EM-MM-130(4)'!D6:H21</definedName>
    <definedName name="_xlnm._FilterDatabase" localSheetId="7">'GRI 302-1 &amp; SASB EM-MM-130(5)'!C6:K25</definedName>
    <definedName name="_xlnm._FilterDatabase" localSheetId="8">'GRI 302-1 &amp; SASB EM-MM-130(6)'!D6:H44</definedName>
    <definedName name="_xlnm._FilterDatabase" localSheetId="3">'GRI 302-3 Energy intensity'!B6:E10</definedName>
    <definedName name="_xlnm._FilterDatabase" localSheetId="4">'GRI 302-3 Energy intensity(2)'!B6:E10</definedName>
    <definedName name="_xlnm._FilterDatabase" localSheetId="36">'GRI 303-3 Water withdrawal'!C6:F259</definedName>
    <definedName name="_xlnm._FilterDatabase" localSheetId="37">'GRI 303-3 Water withdrawal(2)'!D6:G35</definedName>
    <definedName name="_xlnm._FilterDatabase" localSheetId="38">'GRI 303-3 Water withdrawal(3)'!E6:H37</definedName>
    <definedName name="_xlnm._FilterDatabase" localSheetId="39">'GRI 303-3 Water withdrawal(4)'!D6:J31</definedName>
    <definedName name="_xlnm._FilterDatabase" localSheetId="40">'GRI 303-3 Water withdrawal(5)'!D6:O31</definedName>
    <definedName name="_xlnm._FilterDatabase" localSheetId="41">'GRI 303-4 Water discharge'!C6:F21</definedName>
    <definedName name="_xlnm._FilterDatabase" localSheetId="42">'GRI 303-4 Water discharge (2)'!D6:G35</definedName>
    <definedName name="_xlnm._FilterDatabase" localSheetId="43">'GRI 303-4 Water discharge (3)'!E6:H37</definedName>
    <definedName name="_xlnm._FilterDatabase" localSheetId="44">'GRI 303-4 Water discharge (4)'!E6:J37</definedName>
    <definedName name="_xlnm._FilterDatabase" localSheetId="45">'GRI 303-4 Water discharge (5)'!E6:N37</definedName>
    <definedName name="_xlnm._FilterDatabase" localSheetId="46">'GRI 303-5 Water consumptio'!C6:F21</definedName>
    <definedName name="_xlnm._FilterDatabase" localSheetId="47">'GRI 303-5 Water consumptio(2)'!D6:G35</definedName>
    <definedName name="_xlnm._FilterDatabase" localSheetId="48">'GRI 303-5 Water consumptio(3)'!E6:H37</definedName>
    <definedName name="_xlnm._FilterDatabase" localSheetId="11">'GRI 305-1 &amp; SASB EM-MM-110'!C6:J29</definedName>
    <definedName name="_xlnm._FilterDatabase" localSheetId="12">'GRI 305-1 &amp; SASB EM-MM-110(2)'!D6:H40</definedName>
    <definedName name="_xlnm._FilterDatabase" localSheetId="10">'GRI 305-1, GRI 305-2 &amp; SAS'!C6:K30</definedName>
    <definedName name="_xlnm._FilterDatabase" localSheetId="15">'GRI 305-2 Scope 2 GHG emis'!C6:I9</definedName>
    <definedName name="_xlnm._FilterDatabase" localSheetId="16">'GRI 305-2 Scope 2 GHG emis(2)'!D6:H27</definedName>
    <definedName name="_xlnm._FilterDatabase" localSheetId="17">'GRI 305-3 Scope 3 GHG emis(2)'!B6:F16</definedName>
    <definedName name="_xlnm._FilterDatabase" localSheetId="18">'GRI 305-4 Scope 1 &amp; 2 GHG'!B6:E10</definedName>
    <definedName name="_xlnm._FilterDatabase" localSheetId="19">'GRI 305-4 Scope 1 &amp; 2 GHG (2)'!B6:E10</definedName>
    <definedName name="_xlnm._FilterDatabase" localSheetId="22">'GRI 305-4 Scope 1 &amp; 2 GHG (4)'!B6:E10</definedName>
    <definedName name="_xlnm._FilterDatabase" localSheetId="23">'GRI 305-4 Scope 1 &amp; 2 GHG (5)'!B6:E10</definedName>
    <definedName name="_xlnm._FilterDatabase" localSheetId="20">'GRI 305-4 Scope 1, 2 &amp; 3 G'!B6:E10</definedName>
    <definedName name="_xlnm._FilterDatabase" localSheetId="21">'GRI 305-4 Scope 1, 2 &amp; 3 G(2)'!B6:E10</definedName>
    <definedName name="_xlnm._FilterDatabase" localSheetId="24">'GRI 305-4 Scope 1, 2 &amp; 3 G(4)'!B6:E10</definedName>
    <definedName name="_xlnm._FilterDatabase" localSheetId="25">'GRI 305-4 Scope 1, 2 &amp; 3 G(5)'!B6:E10</definedName>
    <definedName name="_xlnm._FilterDatabase" localSheetId="26">'GRI 305-7 &amp; SASB EM-MM-120'!D6:K25</definedName>
    <definedName name="_xlnm._FilterDatabase" localSheetId="27">'GRI 305-7 &amp; SASB EM-MM-120(2)'!B6:E14</definedName>
    <definedName name="_xlnm._FilterDatabase" localSheetId="58">'GRI 306-3 Waste generated'!C6:F21</definedName>
    <definedName name="_xlnm._FilterDatabase" localSheetId="59">'GRI 306-3 Waste generated(2)'!E6:H36</definedName>
    <definedName name="_xlnm._FilterDatabase" localSheetId="61">'GRI 306-4 Hazardous waste'!C6:I14</definedName>
    <definedName name="_xlnm._FilterDatabase" localSheetId="60">'GRI 306-4 Non-hazardous wa'!C6:I14</definedName>
    <definedName name="_xlnm._FilterDatabase" localSheetId="63">'GRI 306-5 Hazardous waste'!C6:I16</definedName>
    <definedName name="_xlnm._FilterDatabase" localSheetId="62">'GRI 306-5 Non-hazardous wa'!C6:I16</definedName>
    <definedName name="_xlnm._FilterDatabase" localSheetId="77">'GRI 403-9 &amp; SASB 320a.1 C'!B6:E11</definedName>
    <definedName name="_xlnm._FilterDatabase" localSheetId="76">'GRI 403-9 &amp; SASB 320a.1 Co'!B6:F10</definedName>
    <definedName name="_xlnm._FilterDatabase" localSheetId="74">'GRI 403-9 &amp; SASB 320a.1 Em'!B6:F14</definedName>
    <definedName name="_xlnm._FilterDatabase" localSheetId="75">'GRI 403-9 &amp; SASB 320a.1 Em(2)'!B6:E11</definedName>
    <definedName name="_xlnm._FilterDatabase" localSheetId="79">'GRI 403-9 &amp; SASB 320a.1 W'!B6:E11</definedName>
    <definedName name="_xlnm._FilterDatabase" localSheetId="78">'GRI 403-9 &amp; SASB 320a.1 Wo'!B6:F10</definedName>
    <definedName name="_xlnm._FilterDatabase" localSheetId="81">'GRI 404-1 Safety training'!C6:F15</definedName>
    <definedName name="_xlnm._FilterDatabase" localSheetId="82">'GRI 404-1 Safety training (2)'!C6:F14</definedName>
    <definedName name="_xlnm._FilterDatabase" localSheetId="71">'GRI 405-1 Employment type'!C6:G61</definedName>
    <definedName name="_xlnm._FilterDatabase" localSheetId="89">'Grievances and complaints'!C6:F10</definedName>
    <definedName name="_xlnm._FilterDatabase" localSheetId="85">'Indigenous procurement'!C6:F12</definedName>
    <definedName name="_xlnm._FilterDatabase" localSheetId="30">'Intensity - freshwater con'!B5:F9</definedName>
    <definedName name="_xlnm._FilterDatabase" localSheetId="29">'Intensity - other water co'!B5:F9</definedName>
    <definedName name="_xlnm._FilterDatabase" localSheetId="34">'Intensity - total freshwat'!B5:F9</definedName>
    <definedName name="_xlnm._FilterDatabase" localSheetId="33">'Intensity - total other wa'!B5:F9</definedName>
    <definedName name="_xlnm._FilterDatabase" localSheetId="31">'Intensity - total water co'!B5:F9</definedName>
    <definedName name="_xlnm._FilterDatabase" localSheetId="35">'Intensity - total water co(2)'!B5:F9</definedName>
    <definedName name="_xlnm._FilterDatabase" localSheetId="28">'Intensity - total water wi'!B5:F9</definedName>
    <definedName name="_xlnm._FilterDatabase" localSheetId="32">'Intensity - total water wi(2)'!B5:F9</definedName>
    <definedName name="_xlnm._FilterDatabase" localSheetId="80">'Leading Indicators'!C6:F14</definedName>
    <definedName name="_xlnm._FilterDatabase" localSheetId="68">'Rehabilitation and clearin'!E6:G36</definedName>
    <definedName name="_xlnm._FilterDatabase" localSheetId="86">'SASB 310a.1 Conflict areas'!C6:F9</definedName>
    <definedName name="_xlnm._FilterDatabase" localSheetId="52">'SASB EM-MM-150a.4 Non-mine'!B6:E13</definedName>
    <definedName name="_xlnm._FilterDatabase" localSheetId="53">'SASB EM-MM-150a.4 Non-mine(2)'!E6:L36</definedName>
    <definedName name="_xlnm._FilterDatabase" localSheetId="54">'SASB EM-MM-150a.4 Non-mine(3)'!B6:E13</definedName>
    <definedName name="_xlnm._FilterDatabase" localSheetId="55">'SASB EM-MM-150a.4 Non-mine(4)'!E6:L36</definedName>
    <definedName name="_xlnm._FilterDatabase" localSheetId="64">'SASB EM-MM-150a.5 Tailings'!C6:F17</definedName>
    <definedName name="_xlnm._FilterDatabase" localSheetId="65">'SASB EM-MM-150a.5 Tailings(2)'!D6:F22</definedName>
    <definedName name="_xlnm._FilterDatabase" localSheetId="66">'SASB EM-MM-150a.6 Waste ro'!C6:F17</definedName>
    <definedName name="_xlnm._FilterDatabase" localSheetId="67">'SASB EM-MM-150a.6 Waste ro(2)'!D6:F24</definedName>
    <definedName name="_xlnm._FilterDatabase" localSheetId="56">'SASB EM-MM-150a.7 Hazardou'!C6:F19</definedName>
    <definedName name="_xlnm._FilterDatabase" localSheetId="57">'SASB EM-MM-150a.7 Hazardou(2)'!E6:G36</definedName>
    <definedName name="_xlnm._FilterDatabase" localSheetId="14">'Scope 1 GHG emissions (GHG'!D6:G38</definedName>
    <definedName name="_xlnm._FilterDatabase" localSheetId="13">'Scope 1 GHG emissions (NGE'!D6:H40</definedName>
    <definedName name="_xlnm._FilterDatabase" localSheetId="87">'Supply chain risk analysis'!C6:F15</definedName>
    <definedName name="_xlnm._FilterDatabase" localSheetId="49">'Water recycled and reused'!C6:F13</definedName>
    <definedName name="_xlnm._FilterDatabase" localSheetId="50">'Water recycled and reused (2)'!D6:G35</definedName>
    <definedName name="_xlnm._FilterDatabase" localSheetId="51">'Water recycled and reused (3)'!E6:F35</definedName>
    <definedName name="_xlnm._FilterDatabase" localSheetId="73">'Workforce Serious Injury F'!C6:F9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05" l="1"/>
  <c r="F14" i="105"/>
  <c r="D14" i="105"/>
  <c r="F28" i="46" l="1"/>
  <c r="G28" i="46"/>
  <c r="E28" i="46"/>
  <c r="B12" i="111"/>
  <c r="B12" i="109"/>
  <c r="B14" i="108"/>
  <c r="B15" i="107"/>
  <c r="B16" i="72"/>
  <c r="B16" i="71"/>
  <c r="B14" i="70"/>
  <c r="B14" i="69"/>
  <c r="B21" i="67"/>
  <c r="B19" i="65"/>
  <c r="B13" i="63"/>
  <c r="B13" i="61"/>
  <c r="B35" i="59"/>
  <c r="B13" i="58"/>
  <c r="B35" i="56"/>
  <c r="B21" i="55"/>
  <c r="B39" i="51"/>
  <c r="B21" i="50"/>
  <c r="B39" i="46"/>
  <c r="B16" i="22"/>
  <c r="B27" i="20"/>
  <c r="B9" i="19"/>
  <c r="B38" i="18"/>
  <c r="B40" i="17"/>
  <c r="B40" i="16"/>
  <c r="B29" i="15"/>
  <c r="B30" i="13"/>
  <c r="B18" i="12"/>
  <c r="B44" i="11"/>
  <c r="B25" i="10"/>
  <c r="B21" i="9"/>
  <c r="B9" i="8"/>
  <c r="B44" i="4"/>
  <c r="B39" i="3"/>
</calcChain>
</file>

<file path=xl/sharedStrings.xml><?xml version="1.0" encoding="utf-8"?>
<sst xmlns="http://schemas.openxmlformats.org/spreadsheetml/2006/main" count="4056" uniqueCount="422">
  <si>
    <t>Northern Star Resources</t>
  </si>
  <si>
    <t>GRI 302-1 &amp; SASB EM-MM-130a.1 Total net energy consumed</t>
  </si>
  <si>
    <t>GRI 302-3 Energy intensity by facility (gold sold)</t>
  </si>
  <si>
    <t>GRI 302-3 Energy intensity by facility (ore processed)</t>
  </si>
  <si>
    <t>GRI 302-1 &amp; SASB EM-MM-130a.1 Total energy produced</t>
  </si>
  <si>
    <t>GRI 302-1 &amp; SASB EM-MM-130a.1 Total gross energy consumed</t>
  </si>
  <si>
    <t>Energy produced from renewables</t>
  </si>
  <si>
    <t>GRI 305-1, GRI 305-2 &amp; SASB EM-MM-110a.1 Scope 1 &amp; 2 GHG emissions</t>
  </si>
  <si>
    <t>GRI 305-1 &amp; SASB EM-MM-110a.1 Scope 1 GHG emissions</t>
  </si>
  <si>
    <t>GRI 305-1 &amp; SASB EM-MM-110a.1 Scope 1 GHG emissions (Combined NGERS &amp; GHG Protocol Additional)</t>
  </si>
  <si>
    <t>Scope 1 GHG emissions (NGER only)</t>
  </si>
  <si>
    <t>Scope 1 GHG emissions (GHG Protocol Additional only)</t>
  </si>
  <si>
    <t>GRI 305-2 Scope 2 GHG emissions</t>
  </si>
  <si>
    <t>GRI 305-3 Scope 3 GHG emissions</t>
  </si>
  <si>
    <t>GRI 305-4 Scope 1 &amp; 2 GHG emissions intensity (by gold sold) (Combined NGERS &amp; GHG Protocol Additional)</t>
  </si>
  <si>
    <t>GRI 305-4 Scope 1 &amp; 2 GHG emissions intensity (by ore processed) (Combined NGERS &amp; GHG Protocol Additional)</t>
  </si>
  <si>
    <t>GRI 305-4 Scope 1 &amp; 2 GHG emissions intensity (by ore mined) (Combined NGERS &amp; GHG Protocol Additional)</t>
  </si>
  <si>
    <t>GRI 305-4 Scope 1, 2 &amp; 3 GHG emissions intensity (by gold sold) (Combined NGERS &amp; GHG Protocol Additional)</t>
  </si>
  <si>
    <t>GRI 305-4 Scope 1, 2 &amp; 3 GHG emissions intensity (by ore processed) (Combined NGERS &amp; GHG Protocol Additional)</t>
  </si>
  <si>
    <t>GRI 305-4 Scope 1, 2 &amp; 3 GHG emissions intensity (by ore mined) (Combined NGERS &amp; GHG Protocol Additional)</t>
  </si>
  <si>
    <t>GRI 305-4 Scope 1 &amp; 2 GHG emissions intensity (by gold sold) (NGER only)</t>
  </si>
  <si>
    <t>GRI 305-4 Scope 1 &amp; 2 GHG emissions intensity (by ore processed) (NGER only)</t>
  </si>
  <si>
    <t>GRI 305-4 Scope 1, 2 &amp; 3 GHG emissions intensity (by gold sold) (NGER only)</t>
  </si>
  <si>
    <t>GRI 305-4 Scope 1, 2 &amp; 3 GHG emissions intensity (by ore processed) (NGER only)</t>
  </si>
  <si>
    <t>GRI 305-7 &amp; SASB EM-MM-120a.1 Air emissions of pollutants</t>
  </si>
  <si>
    <t>Intensity - total water withdrawal &amp; ore processed</t>
  </si>
  <si>
    <t>Intensity - other water consumed &amp; ore processed</t>
  </si>
  <si>
    <t>Intensity - freshwater consumed &amp; ore processed</t>
  </si>
  <si>
    <t>Intensity - total water consumed &amp; ore processed</t>
  </si>
  <si>
    <t>Intensity - total water withdrawal &amp; gold sold</t>
  </si>
  <si>
    <t>Intensity - total other water consumed &amp; gold sold</t>
  </si>
  <si>
    <t>Intensity - total freshwater consumed &amp; gold sold</t>
  </si>
  <si>
    <t>Intensity - total water consumed &amp; gold sold</t>
  </si>
  <si>
    <t>GRI 303-3 Water withdrawal (by source and periods)</t>
  </si>
  <si>
    <t>GRI 303-3 Water withdrawal (by period)</t>
  </si>
  <si>
    <t>GRI 303-3 Water withdrawal (by source)</t>
  </si>
  <si>
    <t>GRI 303-3 Water withdrawal (by type)</t>
  </si>
  <si>
    <t>GRI 303-3 Water withdrawal (by source and type)</t>
  </si>
  <si>
    <t>GRI 303-4 Water discharge (by source and periods)</t>
  </si>
  <si>
    <t>GRI 303-4 Water discharge (by period)</t>
  </si>
  <si>
    <t>GRI 303-4 Water discharge (by source)</t>
  </si>
  <si>
    <t>GRI 303-4 Water discharge (by type)</t>
  </si>
  <si>
    <t>GRI 303-4 Water discharge (by source and type)</t>
  </si>
  <si>
    <t>GRI 303-5 Water consumption (by type)</t>
  </si>
  <si>
    <t>GRI 303-5 Water consumption (by period)</t>
  </si>
  <si>
    <t>GRI 303-5 Water consumption (by source and type)</t>
  </si>
  <si>
    <t>Water recycled and reused</t>
  </si>
  <si>
    <t>Water recycled and reused (by period)</t>
  </si>
  <si>
    <t>Water recycled and reused (by source)</t>
  </si>
  <si>
    <t>SASB EM-MM-150a.4 Non-mineral waste disposed</t>
  </si>
  <si>
    <t>SASB EM-MM-150a.4 Non-mineral waste recycled*</t>
  </si>
  <si>
    <t>SASB EM-MM-150a.7 Hazardous waste generated &amp; 150a.8 Hazardous waste recycled</t>
  </si>
  <si>
    <t>SASB EM-MM-150a.7 Hazardous waste generated</t>
  </si>
  <si>
    <t>GRI 306-3 Waste generated</t>
  </si>
  <si>
    <t>GRI 306-4 Non-hazardous waste diverted from disposal</t>
  </si>
  <si>
    <t>GRI 306-4 Hazardous waste diverted from disposal</t>
  </si>
  <si>
    <t>GRI 306-5 Non-hazardous waste directed to disposal</t>
  </si>
  <si>
    <t>GRI 306-5 Hazardous waste directed to disposal</t>
  </si>
  <si>
    <t>SASB EM-MM-150a.5 Tailings produced and recycled*</t>
  </si>
  <si>
    <t>SASB EM-MM-150a.5 Tailings produced and recycled</t>
  </si>
  <si>
    <t>SASB EM-MM-150a.6 Waste rock generated and recycled*</t>
  </si>
  <si>
    <t>Rehabilitation and clearing</t>
  </si>
  <si>
    <t>Rehabilitation completed</t>
  </si>
  <si>
    <t>GRI 2-7 Workforce (by gender at 30 June 2026)</t>
  </si>
  <si>
    <t>GRI 405-1 Employment type (by age at 30 June 2026)</t>
  </si>
  <si>
    <t>GRI 2-7 Workforce (by age at 30 June 2026)</t>
  </si>
  <si>
    <t>GRI 403-9 &amp; SASB 320a.1 Employee injury rates</t>
  </si>
  <si>
    <t>GRI 403-9 &amp; SASB 320a.1 Contractor injury rates</t>
  </si>
  <si>
    <t>GRI 403-9 &amp; SASB 320a.1 Workforce (employee &amp; contractor) injury rates</t>
  </si>
  <si>
    <t>GRI 403-9 &amp; SASB 320a.1 Employee injuries</t>
  </si>
  <si>
    <t>GRI 403-9 &amp; SASB 320a.1  Contractor injuries</t>
  </si>
  <si>
    <t>GRI 403-9 &amp; SASB 320a.1  Workforce (employee and contractor) injuries</t>
  </si>
  <si>
    <t>Workforce Serious Injury Frequency Rate (DEMIRS)</t>
  </si>
  <si>
    <t>Leading Indicators</t>
  </si>
  <si>
    <t>GRI 404-1 Safety training sessions/items completed</t>
  </si>
  <si>
    <t>GRI 404-1 Safety training hours completed</t>
  </si>
  <si>
    <t>GRI 204-1 Procurement spend by location of supplier</t>
  </si>
  <si>
    <t>GRI 204-1 Local procurement by region</t>
  </si>
  <si>
    <t>Indigenous procurement</t>
  </si>
  <si>
    <t>SASB 310a.1 Conflict areas</t>
  </si>
  <si>
    <t>Supply chain risk analysis</t>
  </si>
  <si>
    <t>Community investments commitments</t>
  </si>
  <si>
    <t>Grievances and complaints</t>
  </si>
  <si>
    <t>Back to contents page</t>
  </si>
  <si>
    <t>Unit</t>
  </si>
  <si>
    <t>Kalgoorlie Production Centre</t>
  </si>
  <si>
    <t>Yandal Production Centre</t>
  </si>
  <si>
    <t>Pogo Production Centre</t>
  </si>
  <si>
    <t>Pilbara Operations</t>
  </si>
  <si>
    <t>Exploration</t>
  </si>
  <si>
    <t>Other</t>
  </si>
  <si>
    <t>Total</t>
  </si>
  <si>
    <t>Net Energy Consumed</t>
  </si>
  <si>
    <t>FY 2026</t>
  </si>
  <si>
    <t>Acetylene combusted</t>
  </si>
  <si>
    <t>GJ</t>
  </si>
  <si>
    <t>AMEX combusted</t>
  </si>
  <si>
    <t>ANFO combusted</t>
  </si>
  <si>
    <t>ANFO doped emulsion combusted</t>
  </si>
  <si>
    <t>Area cleared</t>
  </si>
  <si>
    <t>Diesel combusted</t>
  </si>
  <si>
    <t>Diesel used in explosives</t>
  </si>
  <si>
    <t>Electricity consumption</t>
  </si>
  <si>
    <t>Electricity purchased</t>
  </si>
  <si>
    <t>Emulsion combusted</t>
  </si>
  <si>
    <t>Fuel combusted</t>
  </si>
  <si>
    <t>Grease used as lubricant</t>
  </si>
  <si>
    <t>Heating oil combusted</t>
  </si>
  <si>
    <t>Heavy ANFO combusted</t>
  </si>
  <si>
    <t>Jet kerosene combusted</t>
  </si>
  <si>
    <t>Leaked Gas</t>
  </si>
  <si>
    <t>Liquefied natural gas combusted</t>
  </si>
  <si>
    <t>LPG combusted</t>
  </si>
  <si>
    <t>Lubricating oil used</t>
  </si>
  <si>
    <t>Non-lubricant fluid oils</t>
  </si>
  <si>
    <t>PETN combusted</t>
  </si>
  <si>
    <t>Pipeline natural gas combusted</t>
  </si>
  <si>
    <t>Population served by WWTP</t>
  </si>
  <si>
    <t>SF6 Stock CO2-e</t>
  </si>
  <si>
    <t>Solar energy for electricity generation</t>
  </si>
  <si>
    <t>Sulphur</t>
  </si>
  <si>
    <t>Unleaded gasoline combusted</t>
  </si>
  <si>
    <t>Waste to Landfill</t>
  </si>
  <si>
    <t>Wind energy for electricity generation</t>
  </si>
  <si>
    <t>FY 2025</t>
  </si>
  <si>
    <t>FY 2024</t>
  </si>
  <si>
    <t>Fimiston</t>
  </si>
  <si>
    <t>Gidji</t>
  </si>
  <si>
    <t>Kanowna Belle</t>
  </si>
  <si>
    <t>Carosue Dam Operations</t>
  </si>
  <si>
    <t>Carosue Dam</t>
  </si>
  <si>
    <t>Porphyry</t>
  </si>
  <si>
    <t>Carosue Dam Operations Total</t>
  </si>
  <si>
    <t>Kalgoorlie Production Centre Total</t>
  </si>
  <si>
    <t>Jundee</t>
  </si>
  <si>
    <t>Bronzewing</t>
  </si>
  <si>
    <t>Thunderbox</t>
  </si>
  <si>
    <t>Yandal Production Centre Total</t>
  </si>
  <si>
    <t>Pogo Production Centre Total</t>
  </si>
  <si>
    <t>Pilbara Operations Total</t>
  </si>
  <si>
    <t>Exploration Total</t>
  </si>
  <si>
    <t>Northern Star Corporate Office</t>
  </si>
  <si>
    <t>West Perth Office</t>
  </si>
  <si>
    <t>Other Total</t>
  </si>
  <si>
    <t>Period</t>
  </si>
  <si>
    <t>Gold sold</t>
  </si>
  <si>
    <t>Intensity</t>
  </si>
  <si>
    <t>Troy oz</t>
  </si>
  <si>
    <t>GJ / Troy oz</t>
  </si>
  <si>
    <t>Ore processed</t>
  </si>
  <si>
    <t>Tonne</t>
  </si>
  <si>
    <t>GJ / Tonne</t>
  </si>
  <si>
    <t>Energy Produced</t>
  </si>
  <si>
    <t>Energy Consumed</t>
  </si>
  <si>
    <t>Scope 1 and 2 (Location)</t>
  </si>
  <si>
    <t>Scope 1</t>
  </si>
  <si>
    <t>Note: FY2025 emissions have been restated to align with AASB S2 reporting requirements. Pogo's FY2024 and FY2025 emissions have been restated using U.S. methodologies.</t>
  </si>
  <si>
    <t>Note: Pogo's FY2024 and FY2025 emissions have been restated using US methodologies to align with AASB S2 reporting requirements.</t>
  </si>
  <si>
    <t>Scope 2 (Location)</t>
  </si>
  <si>
    <t>Scope 3</t>
  </si>
  <si>
    <t>Scope 3 - Business Travel</t>
  </si>
  <si>
    <t>Scope 3 - Capital Goods</t>
  </si>
  <si>
    <t>Scope 3 - Downstream Transportation and Distribution</t>
  </si>
  <si>
    <t>Scope 3 - Employee Commuting</t>
  </si>
  <si>
    <t>Scope 3 - Fuel and Energy</t>
  </si>
  <si>
    <t>Scope 3 - Processing of Sold Products</t>
  </si>
  <si>
    <t>Scope 3 - Purchased Goods and Services</t>
  </si>
  <si>
    <t>Scope 3 - Upstream Transportation and Distribution</t>
  </si>
  <si>
    <t>Scope 1 and 2 Location</t>
  </si>
  <si>
    <t>Total Emissions Location</t>
  </si>
  <si>
    <t>Oxides of nitrogen</t>
  </si>
  <si>
    <t>Oxides of sulphur</t>
  </si>
  <si>
    <t>Mercury</t>
  </si>
  <si>
    <t>Lead</t>
  </si>
  <si>
    <t>Volatile organic compounds</t>
  </si>
  <si>
    <t>Air Total</t>
  </si>
  <si>
    <t>Carbon monoxide</t>
  </si>
  <si>
    <t>tonne</t>
  </si>
  <si>
    <t>FY 2026 Total</t>
  </si>
  <si>
    <t>Parameter</t>
  </si>
  <si>
    <t>Total Water Withdrawal</t>
  </si>
  <si>
    <t>ML</t>
  </si>
  <si>
    <t>ML/Tonne</t>
  </si>
  <si>
    <t>Total Other Water Consumption</t>
  </si>
  <si>
    <t>Total Freshwater Consumption</t>
  </si>
  <si>
    <t>Total Water Consumption</t>
  </si>
  <si>
    <t>ML/Troy oz</t>
  </si>
  <si>
    <t>Values</t>
  </si>
  <si>
    <t>Fresh Groundwater Withdrawal</t>
  </si>
  <si>
    <t>Fresh Surface Water Withdrawal</t>
  </si>
  <si>
    <t>Fresh Third-Party Water Withdrawal</t>
  </si>
  <si>
    <t>Groundwater Withdrawal</t>
  </si>
  <si>
    <t>Other Groundwater Withdrawal</t>
  </si>
  <si>
    <t>Other Surface Water Withdrawal</t>
  </si>
  <si>
    <t>Other Third-Party Water Withdrawal</t>
  </si>
  <si>
    <t>Surface Water Withdrawal</t>
  </si>
  <si>
    <t>Third-Party Water Withdrawal</t>
  </si>
  <si>
    <t>Total Freshwater Withdrawal</t>
  </si>
  <si>
    <t>Total Freshwater Withdrawal Total</t>
  </si>
  <si>
    <t>Total Other Water Withdrawal</t>
  </si>
  <si>
    <t>Total Other Water Withdrawal Total</t>
  </si>
  <si>
    <t>Total Water Withdrawal Total</t>
  </si>
  <si>
    <t>Total Freshwater Discharge</t>
  </si>
  <si>
    <t>Total Freshwater Discharge Total</t>
  </si>
  <si>
    <t>Total Other Water Discharge</t>
  </si>
  <si>
    <t>Total Other Water Discharge Total</t>
  </si>
  <si>
    <t>Groundwater Discharge</t>
  </si>
  <si>
    <t>Seawater Discharge</t>
  </si>
  <si>
    <t>Surface Water Discharge</t>
  </si>
  <si>
    <t>Third-Party Water Discharge</t>
  </si>
  <si>
    <t>Fresh Groundwater Discharge</t>
  </si>
  <si>
    <t>Fresh Seawater Discharge</t>
  </si>
  <si>
    <t>Fresh Surface Water Discharge</t>
  </si>
  <si>
    <t>Fresh Third-Party Water Discharge</t>
  </si>
  <si>
    <t>Other Groundwater Discharge</t>
  </si>
  <si>
    <t>Other Seawater Discharge</t>
  </si>
  <si>
    <t>Other Surface Water Discharge</t>
  </si>
  <si>
    <t>Other Third-Party Water Discharge</t>
  </si>
  <si>
    <t>Total Freshwater Consumption Total</t>
  </si>
  <si>
    <t>Total Other Water Consumption Total</t>
  </si>
  <si>
    <t>Total water recycled or reused</t>
  </si>
  <si>
    <t>Batteries waste disposed</t>
  </si>
  <si>
    <t>Co-mingled waste disposed</t>
  </si>
  <si>
    <t>General waste disposed</t>
  </si>
  <si>
    <t>Scrap metal waste disposed</t>
  </si>
  <si>
    <t>Tyres waste disposed</t>
  </si>
  <si>
    <t>Waste oil waste disposed</t>
  </si>
  <si>
    <t>Batteries waste recycled</t>
  </si>
  <si>
    <t>Co-mingled waste recycled</t>
  </si>
  <si>
    <t>General waste recycled</t>
  </si>
  <si>
    <t>Scrap metal waste recycled</t>
  </si>
  <si>
    <t>Tyres waste recycled</t>
  </si>
  <si>
    <t>Waste oil waste recycled</t>
  </si>
  <si>
    <t>Total hazardous waste disposed</t>
  </si>
  <si>
    <t>Total hazardous waste recycled</t>
  </si>
  <si>
    <t>Hazardous waste</t>
  </si>
  <si>
    <t>Hazardous waste Total</t>
  </si>
  <si>
    <t>Non-hazardous waste</t>
  </si>
  <si>
    <t>Non-hazardous waste Total</t>
  </si>
  <si>
    <t>Non-hazardous waste diverted from disposal for other recovery options offsite</t>
  </si>
  <si>
    <t>Non-hazardous waste diverted from disposal for other recovery options onsite</t>
  </si>
  <si>
    <t>Non-hazardous waste diverted from disposal for recycling offsite</t>
  </si>
  <si>
    <t>Non-hazardous waste diverted from disposal for recycling onsite</t>
  </si>
  <si>
    <t>Non-hazardous waste diverted from disposal for reuse offsite</t>
  </si>
  <si>
    <t>Non-hazardous waste diverted from disposal for reuse onsite</t>
  </si>
  <si>
    <t>Hazardous waste diverted from disposal for other recovery options offsite</t>
  </si>
  <si>
    <t>Hazardous waste diverted from disposal for other recovery options onsite</t>
  </si>
  <si>
    <t>Hazardous waste diverted from disposal for recycling offsite</t>
  </si>
  <si>
    <t>Hazardous waste diverted from disposal for recycling onsite</t>
  </si>
  <si>
    <t>Hazardous waste diverted from disposal for reuse offsite</t>
  </si>
  <si>
    <t>Hazardous waste diverted from disposal for reuse onsite</t>
  </si>
  <si>
    <t>Non-hazardous waste directed to disposal for incineration (with energy recovery) offsite</t>
  </si>
  <si>
    <t>Non-hazardous waste directed to disposal for incineration (with energy recovery) onsite</t>
  </si>
  <si>
    <t>Non-hazardous waste directed to disposal for incineration (without energy recovery) offsite</t>
  </si>
  <si>
    <t>Non-hazardous waste directed to disposal for incineration (without energy recovery) onsite</t>
  </si>
  <si>
    <t>Non-hazardous waste directed to disposal for landfilling offsite</t>
  </si>
  <si>
    <t>Non-hazardous waste directed to disposal for landfilling onsite</t>
  </si>
  <si>
    <t>Hazardous waste directed to disposal for incineration (with energy recovery) offsite</t>
  </si>
  <si>
    <t>Hazardous waste directed to disposal for incineration (with energy recovery) onsite</t>
  </si>
  <si>
    <t>Hazardous waste directed to disposal for incineration (without energy recovery) offsite</t>
  </si>
  <si>
    <t>Hazardous waste directed to disposal for incineration (without energy recovery) onsite</t>
  </si>
  <si>
    <t>Hazardous waste directed to disposal for landfilling offsite</t>
  </si>
  <si>
    <t>Hazardous waste directed to disposal for landfilling onsite</t>
  </si>
  <si>
    <t>Tailings generated</t>
  </si>
  <si>
    <t>Tailings generated Total</t>
  </si>
  <si>
    <t>Tailings for pastefill</t>
  </si>
  <si>
    <t>Tailings for pastefill Total</t>
  </si>
  <si>
    <t>Waste rock generated</t>
  </si>
  <si>
    <t>Waste rock generated Total</t>
  </si>
  <si>
    <t>Waste rock backfill</t>
  </si>
  <si>
    <t>Waste rock backfill Total</t>
  </si>
  <si>
    <t>Land cleared</t>
  </si>
  <si>
    <t>ha</t>
  </si>
  <si>
    <t>count</t>
  </si>
  <si>
    <t>Northern Star Resources Ltd</t>
  </si>
  <si>
    <t>hr</t>
  </si>
  <si>
    <t>%</t>
  </si>
  <si>
    <t>Male</t>
  </si>
  <si>
    <t>Female</t>
  </si>
  <si>
    <t>Permanent full time employees</t>
  </si>
  <si>
    <t>Permanent part time employees</t>
  </si>
  <si>
    <t>Fixed term full time employees</t>
  </si>
  <si>
    <t>Fixed term part time employees</t>
  </si>
  <si>
    <t>Long term leave employees</t>
  </si>
  <si>
    <t>Casual employees</t>
  </si>
  <si>
    <t>Northern Star Resources Ltd Total</t>
  </si>
  <si>
    <t>Total employees (&lt;21 years old)</t>
  </si>
  <si>
    <t>Total employees (21-30 years old)</t>
  </si>
  <si>
    <t>Total employees (31-40 years old)</t>
  </si>
  <si>
    <t>Total employees (41-50 years old)</t>
  </si>
  <si>
    <t>Total employees (51-60 years old)</t>
  </si>
  <si>
    <t>Total employees (61-70 years old)</t>
  </si>
  <si>
    <t>Total employees (&gt;71 years old)</t>
  </si>
  <si>
    <t>31-40 Years Old</t>
  </si>
  <si>
    <t>41-50 Years Old</t>
  </si>
  <si>
    <t>51-60 Years Old</t>
  </si>
  <si>
    <t>61-70 Years Old</t>
  </si>
  <si>
    <t>&gt;71 Years Old</t>
  </si>
  <si>
    <t>&lt;21 Years Old</t>
  </si>
  <si>
    <t>21-30 Years Old</t>
  </si>
  <si>
    <t>Exposure hours (employees)</t>
  </si>
  <si>
    <t>Lost time injury frequency rate (LTIFR) (employees)</t>
  </si>
  <si>
    <t>rate</t>
  </si>
  <si>
    <t>Total recordable injury frequency rate (TRIFR) (employees)</t>
  </si>
  <si>
    <t>Number of high-consequence work-related injuries (employees)</t>
  </si>
  <si>
    <t>Exposure hours (contractors)</t>
  </si>
  <si>
    <t>Lost time injury frequency rate (LTIFR) (contractors)</t>
  </si>
  <si>
    <t>Total recordable injury frequency rate (TRIFR) (contractors)</t>
  </si>
  <si>
    <t>Exposure hours (total)</t>
  </si>
  <si>
    <t>Lost time injury frequency rate (LTIFR) (total workforce)</t>
  </si>
  <si>
    <t>Total recordable injury frequency rate (TRIFR) (total workforce)</t>
  </si>
  <si>
    <t>Number of fatalities as a result of work-related injury (employees)</t>
  </si>
  <si>
    <t>Number of lost time work-related injuries (employees)</t>
  </si>
  <si>
    <t>Number of medical treatment injuries (employees)</t>
  </si>
  <si>
    <t>Number of restricted work injuries (employees)</t>
  </si>
  <si>
    <t>Number of fatalities as a result of work-related injury (contractors)</t>
  </si>
  <si>
    <t>Number of lost time work-related injuries (contractors)</t>
  </si>
  <si>
    <t>Number of medical treatment injuries (contractors)</t>
  </si>
  <si>
    <t>Number of restricted work injuries (contractors)</t>
  </si>
  <si>
    <t>Number of fatalities as a result of work-related injury (total)</t>
  </si>
  <si>
    <t>Number of lost time work-related injuries (total workforce)</t>
  </si>
  <si>
    <t>Number of medical treatment injuries (total workforce)</t>
  </si>
  <si>
    <t>Number of restricted work injuries (total workforce)</t>
  </si>
  <si>
    <t>Serious injury frequency rate (SIFR) (total workforce)</t>
  </si>
  <si>
    <t>Active field leadership interactions reported</t>
  </si>
  <si>
    <t>Inspections reported</t>
  </si>
  <si>
    <t>Risk management events reported</t>
  </si>
  <si>
    <t>Critical control verifications completed</t>
  </si>
  <si>
    <t>Hazard identifications reported</t>
  </si>
  <si>
    <t>Hazard identification reports closed out</t>
  </si>
  <si>
    <t>Safety training completed (company, site and area inductions)</t>
  </si>
  <si>
    <t>Safety training completed (emergency and crisis management)</t>
  </si>
  <si>
    <t>Safety training completed (hazard and risk management)</t>
  </si>
  <si>
    <t>Safety training completed (procedures)</t>
  </si>
  <si>
    <t>Safety training completed (safety leadership training)</t>
  </si>
  <si>
    <t>Safety training completed (all statutory positions appointed)</t>
  </si>
  <si>
    <t>Safety training completed (key statutory positions appointed)</t>
  </si>
  <si>
    <t>Procurement spend</t>
  </si>
  <si>
    <t>Western Australia</t>
  </si>
  <si>
    <t>Other Australia</t>
  </si>
  <si>
    <t>Alaska</t>
  </si>
  <si>
    <t>Local procurement spend</t>
  </si>
  <si>
    <t>Tanami Project</t>
  </si>
  <si>
    <t>Local procurement spend Total</t>
  </si>
  <si>
    <t>Percentage of local procurement spend</t>
  </si>
  <si>
    <t>Percentage of local procurement spend Total</t>
  </si>
  <si>
    <t>Spend with Indigenous businesses</t>
  </si>
  <si>
    <t>Number of suppliers in conflict areas</t>
  </si>
  <si>
    <t>Suppliers issued SAQs for completion</t>
  </si>
  <si>
    <t>Material human rights or modern slavery issues identified</t>
  </si>
  <si>
    <t>Corrective action plans issued</t>
  </si>
  <si>
    <t>Follow-up audits completed</t>
  </si>
  <si>
    <t>Suppliers refused to be audited</t>
  </si>
  <si>
    <t>Funds committed</t>
  </si>
  <si>
    <t>Corporate</t>
  </si>
  <si>
    <t>Funds committed Total</t>
  </si>
  <si>
    <t>Initiatives directly supported</t>
  </si>
  <si>
    <t>Initiatives directly supported Total</t>
  </si>
  <si>
    <t>Number of grievances and/or complaints received</t>
  </si>
  <si>
    <t>Proportion of grievances and/or complaints resolved</t>
  </si>
  <si>
    <t>Northern Star Resources FY26 ESR Disclosure Suite - Performance Data Tables</t>
  </si>
  <si>
    <t>Energy Production &amp; Consumption</t>
  </si>
  <si>
    <t>Greenhouse Gas Emissions</t>
  </si>
  <si>
    <t>Air Emissions</t>
  </si>
  <si>
    <t>Economic Contribution</t>
  </si>
  <si>
    <t>Supply Chain</t>
  </si>
  <si>
    <t>Waste &amp; Tailings Management</t>
  </si>
  <si>
    <t>Water Security</t>
  </si>
  <si>
    <t>Biodiversity &amp; Land Management</t>
  </si>
  <si>
    <t>Health &amp; Safety</t>
  </si>
  <si>
    <t>Workforce</t>
  </si>
  <si>
    <t xml:space="preserve">Community </t>
  </si>
  <si>
    <t>This workbook does not purport to be all inclusive or to contain all information which its recipients may require to make an informed assessment of Northern Star's sustainability performance.</t>
  </si>
  <si>
    <t>Greenbase</t>
  </si>
  <si>
    <t>FY26 Performance Data Tables - Important Notice</t>
  </si>
  <si>
    <t>This workbook contains Northern Star's ESR performance data for the financial year ending 30 June 2026 as extracted from Greenbase and should be read in conjunction with the FY26 Annual Report and FY26 ESR Disclosure Suite.</t>
  </si>
  <si>
    <t>Extracted at 05 Aug 2026 11:55 from Envago</t>
  </si>
  <si>
    <t>Extracted at 05 Aug 2026 11:56 from Envago</t>
  </si>
  <si>
    <t>Extracted at 05 Aug 2026 11:57 from Envago</t>
  </si>
  <si>
    <t>Extracted at 05 Aug 2026 11:58 from Envago</t>
  </si>
  <si>
    <t>Extracted at 05 Aug 2026 11:59 from Envago</t>
  </si>
  <si>
    <r>
      <t>SF6 Stock CO</t>
    </r>
    <r>
      <rPr>
        <vertAlign val="subscript"/>
        <sz val="10"/>
        <color rgb="FF000000"/>
        <rFont val="Aptos Display"/>
        <family val="2"/>
        <scheme val="major"/>
      </rPr>
      <t>2</t>
    </r>
    <r>
      <rPr>
        <sz val="10"/>
        <color rgb="FF000000"/>
        <rFont val="Aptos Display"/>
        <family val="2"/>
        <scheme val="major"/>
      </rPr>
      <t>-e</t>
    </r>
  </si>
  <si>
    <t>Hemi Project</t>
  </si>
  <si>
    <t>Tanami</t>
  </si>
  <si>
    <t>Kalgoorlie Operations</t>
  </si>
  <si>
    <t>Kalgoorlie Operations Total</t>
  </si>
  <si>
    <t>Jundee Operations</t>
  </si>
  <si>
    <t>Jundee Operations Total</t>
  </si>
  <si>
    <t>Thunderbox Operations</t>
  </si>
  <si>
    <t>Thunderbox Operations Total</t>
  </si>
  <si>
    <t>Black Flag, Mungari &amp; Mount Burges Station</t>
  </si>
  <si>
    <t>South Kalgoorlie Operations</t>
  </si>
  <si>
    <t>KCGM Operations</t>
  </si>
  <si>
    <t>KCGM Operations Total</t>
  </si>
  <si>
    <t>Pogo Operations</t>
  </si>
  <si>
    <t>Electricity produced for Operations</t>
  </si>
  <si>
    <t>Waste generated in Operations</t>
  </si>
  <si>
    <t>Scope 3 - Waste generated in Operations</t>
  </si>
  <si>
    <t>Non-hazardous waste directed to disposal for other disposal Operations offsite</t>
  </si>
  <si>
    <t>Non-hazardous waste directed to disposal for other disposal Operations onsite</t>
  </si>
  <si>
    <t>Hazardous waste directed to disposal for other disposal Operations offsite</t>
  </si>
  <si>
    <t>Hazardous waste directed to disposal for other disposal Operations onsite</t>
  </si>
  <si>
    <r>
      <t>t CO</t>
    </r>
    <r>
      <rPr>
        <vertAlign val="subscript"/>
        <sz val="10"/>
        <color rgb="FF000000"/>
        <rFont val="Aptos Display"/>
        <family val="2"/>
        <scheme val="major"/>
      </rPr>
      <t>2</t>
    </r>
    <r>
      <rPr>
        <sz val="10"/>
        <color rgb="FF000000"/>
        <rFont val="Aptos Display"/>
        <family val="2"/>
        <scheme val="major"/>
      </rPr>
      <t>-e</t>
    </r>
  </si>
  <si>
    <r>
      <t>t CO</t>
    </r>
    <r>
      <rPr>
        <vertAlign val="subscript"/>
        <sz val="10"/>
        <color rgb="FF000000"/>
        <rFont val="Aptos Display"/>
        <family val="2"/>
        <scheme val="major"/>
      </rPr>
      <t>2</t>
    </r>
    <r>
      <rPr>
        <sz val="10"/>
        <color rgb="FF000000"/>
        <rFont val="Aptos Display"/>
        <family val="2"/>
        <scheme val="major"/>
      </rPr>
      <t>-e / Troy oz</t>
    </r>
  </si>
  <si>
    <r>
      <t>t CO</t>
    </r>
    <r>
      <rPr>
        <vertAlign val="subscript"/>
        <sz val="10"/>
        <color rgb="FF000000"/>
        <rFont val="Aptos Display"/>
        <family val="2"/>
        <scheme val="major"/>
      </rPr>
      <t>2</t>
    </r>
    <r>
      <rPr>
        <sz val="10"/>
        <color rgb="FF000000"/>
        <rFont val="Aptos Display"/>
        <family val="2"/>
        <scheme val="major"/>
      </rPr>
      <t>-e / Tonne</t>
    </r>
  </si>
  <si>
    <r>
      <t>Particulate matter &lt;10</t>
    </r>
    <r>
      <rPr>
        <sz val="10"/>
        <color rgb="FF000000"/>
        <rFont val="Aptos Narrow"/>
        <family val="2"/>
      </rPr>
      <t>µ</t>
    </r>
    <r>
      <rPr>
        <sz val="10"/>
        <color rgb="FF000000"/>
        <rFont val="Aptos Display"/>
        <family val="2"/>
        <scheme val="major"/>
      </rPr>
      <t>m</t>
    </r>
  </si>
  <si>
    <t xml:space="preserve">Note: Water consumption is calculated by total water withdrawn minus total water discharged      </t>
  </si>
  <si>
    <t>Pogo: Pogo Mine operates with a net neutral water balance, returning all extracted fresh water back into the environment</t>
  </si>
  <si>
    <t>-</t>
  </si>
  <si>
    <t>Non-Binary</t>
  </si>
  <si>
    <t>A$M</t>
  </si>
  <si>
    <t>Rate of high consequence injuries (employees)</t>
  </si>
  <si>
    <t>Critical risks which have contributed to “high consequence” work related injuries - LTIs (employees)</t>
  </si>
  <si>
    <t>Critical risks which have contributed to “high consequence” work related injuries - RWIs (employees)</t>
  </si>
  <si>
    <t>During FY26 the Northern Star Incident Reporting Procedure was amended to introduce Medical Treatment Injuries (MTIs) into our injury classifications. MTIs and</t>
  </si>
  <si>
    <t>First Aid Injuries (FAIs) were previously combined. MTIs were therefore also incorporated into our TRIs and TRIFR for FY26, resulting in a significant increase in our</t>
  </si>
  <si>
    <t>reported TRIs and an increase in our TRIFR. In addition to this, we have expanded our determination of “work related” versus “non work related” activities during</t>
  </si>
  <si>
    <t>FY26. This change has seen an increase in the number of events that have been reported in our injury statistics for the disclosure period. Data prior to FY26 has not</t>
  </si>
  <si>
    <t>been amended to include MTIs or the change in work related injury classification, therefore year-on-year comparison or trend analysis should be undertaken with</t>
  </si>
  <si>
    <t>caution.</t>
  </si>
  <si>
    <t>Third-party supplier initial audits completed</t>
  </si>
  <si>
    <t>Contracts suspended/ terminated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</si>
</sst>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00.0"/>
    <numFmt numFmtId="165" formatCode="#,##0.0"/>
    <numFmt numFmtId="166" formatCode="#,##0.0000"/>
    <numFmt numFmtId="167" formatCode="#,##0.00000"/>
    <numFmt numFmtId="168" formatCode="#,##0.000"/>
    <numFmt numFmtId="169" formatCode="#,##0;\(#,##0\)"/>
    <numFmt numFmtId="170" formatCode="#,##0.00;\(#,##0.00\)"/>
    <numFmt numFmtId="171" formatCode="_-* #,##0_-;\-* #,##0_-;_-* &quot;-&quot;??_-;_-@_-"/>
    <numFmt numFmtId="172" formatCode="0.0"/>
    <numFmt numFmtId="173" formatCode="#,##0.0;\(#,##0.0\)"/>
    <numFmt numFmtId="174" formatCode="#,##0.000;\(#,##0.000\)"/>
    <numFmt numFmtId="175" formatCode="#,#00"/>
  </numFmts>
  <fonts count="26" x14ac:knownFonts="1">
    <font>
      <sz val="10"/>
      <color rgb="FF000000"/>
      <name val="Calibri"/>
    </font>
    <font>
      <b/>
      <sz val="10"/>
      <color rgb="FF000000"/>
      <name val="Calibri"/>
    </font>
    <font>
      <b/>
      <sz val="9"/>
      <color rgb="FF000000"/>
      <name val="Calibri"/>
    </font>
    <font>
      <sz val="10"/>
      <color rgb="FF000000"/>
      <name val="Calibri"/>
    </font>
    <font>
      <u/>
      <sz val="10"/>
      <color theme="10"/>
      <name val="Calibri"/>
    </font>
    <font>
      <b/>
      <sz val="10"/>
      <color rgb="FF000000"/>
      <name val="Aptos"/>
      <family val="2"/>
    </font>
    <font>
      <sz val="10"/>
      <color rgb="FF000000"/>
      <name val="Aptos"/>
      <family val="2"/>
    </font>
    <font>
      <b/>
      <sz val="16"/>
      <color rgb="FF000000"/>
      <name val="Aptos"/>
      <family val="2"/>
    </font>
    <font>
      <u/>
      <sz val="9"/>
      <color rgb="FF0000FF"/>
      <name val="Aptos"/>
      <family val="2"/>
    </font>
    <font>
      <b/>
      <sz val="10"/>
      <color theme="0"/>
      <name val="Aptos"/>
      <family val="2"/>
    </font>
    <font>
      <u/>
      <sz val="10"/>
      <color theme="10"/>
      <name val="Aptos"/>
      <family val="2"/>
    </font>
    <font>
      <b/>
      <sz val="10"/>
      <color rgb="FF000000"/>
      <name val="Aptos Display"/>
      <family val="2"/>
      <scheme val="major"/>
    </font>
    <font>
      <sz val="10"/>
      <color rgb="FF000000"/>
      <name val="Aptos Display"/>
      <family val="2"/>
      <scheme val="major"/>
    </font>
    <font>
      <b/>
      <sz val="9"/>
      <color rgb="FF000000"/>
      <name val="Aptos Display"/>
      <family val="2"/>
      <scheme val="major"/>
    </font>
    <font>
      <u/>
      <sz val="10"/>
      <color rgb="FF0000FF"/>
      <name val="Aptos Display"/>
      <family val="2"/>
      <scheme val="major"/>
    </font>
    <font>
      <sz val="8"/>
      <color rgb="FF000000"/>
      <name val="Aptos Display"/>
      <family val="2"/>
      <scheme val="major"/>
    </font>
    <font>
      <vertAlign val="subscript"/>
      <sz val="10"/>
      <color rgb="FF000000"/>
      <name val="Aptos Display"/>
      <family val="2"/>
      <scheme val="major"/>
    </font>
    <font>
      <b/>
      <sz val="10"/>
      <color theme="0"/>
      <name val="Aptos Display"/>
      <family val="2"/>
      <scheme val="major"/>
    </font>
    <font>
      <u/>
      <sz val="9"/>
      <color rgb="FF0000FF"/>
      <name val="Aptos Display"/>
      <family val="2"/>
      <scheme val="major"/>
    </font>
    <font>
      <b/>
      <sz val="10"/>
      <color rgb="FF000000"/>
      <name val="Calibri"/>
      <family val="2"/>
    </font>
    <font>
      <u/>
      <sz val="9"/>
      <color rgb="FF0000FF"/>
      <name val="Calibri"/>
      <family val="2"/>
    </font>
    <font>
      <sz val="10"/>
      <color rgb="FF000000"/>
      <name val="Aptos Narrow"/>
      <family val="2"/>
    </font>
    <font>
      <sz val="9"/>
      <color rgb="FF000000"/>
      <name val="Aptos Display"/>
      <family val="2"/>
      <scheme val="major"/>
    </font>
    <font>
      <b/>
      <sz val="9"/>
      <color rgb="FF000000"/>
      <name val="Calibri"/>
      <family val="2"/>
    </font>
    <font>
      <sz val="10"/>
      <color rgb="FF000000"/>
      <name val="Calibri"/>
      <family val="2"/>
    </font>
    <font>
      <sz val="10"/>
      <color rgb="FF006666"/>
      <name val="Aptos Display"/>
      <family val="2"/>
      <scheme val="major"/>
    </font>
  </fonts>
  <fills count="7">
    <fill>
      <patternFill patternType="none"/>
    </fill>
    <fill>
      <patternFill patternType="gray125"/>
    </fill>
    <fill>
      <patternFill patternType="solid">
        <fgColor rgb="FFD3D3D3"/>
        <bgColor rgb="FFD3D3D3"/>
      </patternFill>
    </fill>
    <fill>
      <patternFill patternType="solid">
        <fgColor theme="0"/>
        <bgColor indexed="64"/>
      </patternFill>
    </fill>
    <fill>
      <patternFill patternType="solid">
        <fgColor rgb="FFD3D3D3"/>
      </patternFill>
    </fill>
    <fill>
      <patternFill patternType="solid">
        <fgColor theme="2"/>
        <bgColor indexed="64"/>
      </patternFill>
    </fill>
    <fill>
      <patternFill patternType="solid">
        <fgColor rgb="FF1C3D47"/>
        <bgColor indexed="64"/>
      </patternFill>
    </fill>
  </fills>
  <borders count="16">
    <border>
      <left/>
      <right/>
      <top/>
      <bottom/>
      <diagonal/>
    </border>
    <border>
      <left/>
      <right/>
      <top style="thin">
        <color auto="1"/>
      </top>
      <bottom style="double">
        <color auto="1"/>
      </bottom>
      <diagonal/>
    </border>
    <border>
      <left/>
      <right/>
      <top style="thin">
        <color auto="1"/>
      </top>
      <bottom/>
      <diagonal/>
    </border>
    <border>
      <left/>
      <right/>
      <top style="thin">
        <color auto="1"/>
      </top>
      <bottom style="thin">
        <color auto="1"/>
      </bottom>
      <diagonal/>
    </border>
    <border>
      <left style="thin">
        <color theme="0" tint="-0.249977111117893"/>
      </left>
      <right style="thin">
        <color theme="0" tint="-0.249977111117893"/>
      </right>
      <top style="thin">
        <color theme="0" tint="-0.249977111117893"/>
      </top>
      <bottom/>
      <diagonal/>
    </border>
    <border>
      <left style="thin">
        <color rgb="FF006666"/>
      </left>
      <right/>
      <top style="thin">
        <color rgb="FF006666"/>
      </top>
      <bottom/>
      <diagonal/>
    </border>
    <border>
      <left/>
      <right/>
      <top style="thin">
        <color rgb="FF006666"/>
      </top>
      <bottom/>
      <diagonal/>
    </border>
    <border>
      <left/>
      <right style="thin">
        <color rgb="FF006666"/>
      </right>
      <top style="thin">
        <color rgb="FF006666"/>
      </top>
      <bottom/>
      <diagonal/>
    </border>
    <border>
      <left style="thin">
        <color rgb="FF006666"/>
      </left>
      <right/>
      <top/>
      <bottom/>
      <diagonal/>
    </border>
    <border>
      <left/>
      <right style="thin">
        <color rgb="FF006666"/>
      </right>
      <top/>
      <bottom/>
      <diagonal/>
    </border>
    <border>
      <left style="thin">
        <color rgb="FF006666"/>
      </left>
      <right/>
      <top/>
      <bottom style="thin">
        <color rgb="FF006666"/>
      </bottom>
      <diagonal/>
    </border>
    <border>
      <left/>
      <right/>
      <top/>
      <bottom style="thin">
        <color rgb="FF006666"/>
      </bottom>
      <diagonal/>
    </border>
    <border>
      <left/>
      <right style="thin">
        <color rgb="FF006666"/>
      </right>
      <top/>
      <bottom style="thin">
        <color rgb="FF006666"/>
      </bottom>
      <diagonal/>
    </border>
    <border>
      <left/>
      <right/>
      <top/>
      <bottom style="thin">
        <color indexed="64"/>
      </bottom>
      <diagonal/>
    </border>
    <border>
      <left/>
      <right/>
      <top/>
      <bottom style="double">
        <color indexed="64"/>
      </bottom>
      <diagonal/>
    </border>
    <border>
      <left/>
      <right/>
      <top style="double">
        <color auto="1"/>
      </top>
      <bottom/>
      <diagonal/>
    </border>
  </borders>
  <cellStyleXfs count="4">
    <xf numFmtId="0" fontId="0" fillId="0" borderId="0"/>
    <xf numFmtId="0" fontId="4" fillId="0" borderId="0" applyNumberFormat="0" applyFill="0" applyBorder="0" applyAlignment="0" applyProtection="0"/>
    <xf numFmtId="43" fontId="3" fillId="0" borderId="0" applyFont="0" applyFill="0" applyBorder="0" applyAlignment="0" applyProtection="0"/>
    <xf numFmtId="0" fontId="24" fillId="0" borderId="0"/>
  </cellStyleXfs>
  <cellXfs count="278">
    <xf numFmtId="0" fontId="0" fillId="0" borderId="0" xfId="0"/>
    <xf numFmtId="0" fontId="1" fillId="0" borderId="0" xfId="0" applyFont="1" applyAlignment="1">
      <alignment horizontal="left" vertical="top"/>
    </xf>
    <xf numFmtId="0" fontId="0" fillId="2" borderId="0" xfId="0" applyFill="1" applyAlignment="1">
      <alignment horizontal="center" vertical="center" wrapText="1"/>
    </xf>
    <xf numFmtId="0" fontId="2" fillId="0" borderId="0" xfId="0" applyFont="1" applyAlignment="1">
      <alignment horizontal="left" vertical="top"/>
    </xf>
    <xf numFmtId="0" fontId="0" fillId="0" borderId="2" xfId="0" applyBorder="1" applyAlignment="1">
      <alignment horizontal="right" vertical="top" wrapText="1"/>
    </xf>
    <xf numFmtId="0" fontId="0" fillId="0" borderId="0" xfId="0" applyAlignment="1">
      <alignment horizontal="left" vertical="top" wrapText="1"/>
    </xf>
    <xf numFmtId="1" fontId="1" fillId="0" borderId="0" xfId="0" applyNumberFormat="1" applyFont="1" applyAlignment="1">
      <alignment horizontal="left" vertical="top"/>
    </xf>
    <xf numFmtId="3" fontId="3" fillId="0" borderId="0" xfId="0" applyNumberFormat="1" applyFont="1" applyAlignment="1">
      <alignment horizontal="right" vertical="top" wrapText="1"/>
    </xf>
    <xf numFmtId="1" fontId="1" fillId="0" borderId="3" xfId="0" applyNumberFormat="1" applyFont="1" applyBorder="1" applyAlignment="1">
      <alignment horizontal="left" vertical="top"/>
    </xf>
    <xf numFmtId="1" fontId="1" fillId="0" borderId="3" xfId="0" applyNumberFormat="1" applyFont="1" applyBorder="1" applyAlignment="1">
      <alignment horizontal="right" vertical="top"/>
    </xf>
    <xf numFmtId="3" fontId="1" fillId="0" borderId="3" xfId="0" applyNumberFormat="1" applyFont="1" applyBorder="1" applyAlignment="1">
      <alignment horizontal="right" vertical="top"/>
    </xf>
    <xf numFmtId="169" fontId="1" fillId="0" borderId="0" xfId="0" applyNumberFormat="1" applyFont="1" applyAlignment="1">
      <alignment horizontal="left" vertical="top"/>
    </xf>
    <xf numFmtId="3" fontId="1" fillId="0" borderId="0" xfId="0" applyNumberFormat="1" applyFont="1" applyAlignment="1">
      <alignment horizontal="left" vertical="top"/>
    </xf>
    <xf numFmtId="0" fontId="5" fillId="0" borderId="0" xfId="0" applyFont="1"/>
    <xf numFmtId="0" fontId="6" fillId="0" borderId="0" xfId="0" applyFont="1"/>
    <xf numFmtId="0" fontId="7" fillId="3" borderId="0" xfId="0" applyFont="1" applyFill="1" applyAlignment="1">
      <alignment vertical="center"/>
    </xf>
    <xf numFmtId="0" fontId="8" fillId="0" borderId="0" xfId="0" applyFont="1" applyAlignment="1">
      <alignment horizontal="left" vertical="top"/>
    </xf>
    <xf numFmtId="0" fontId="11" fillId="0" borderId="0" xfId="0" applyFont="1" applyAlignment="1">
      <alignment horizontal="left" vertical="top"/>
    </xf>
    <xf numFmtId="0" fontId="12" fillId="0" borderId="0" xfId="0" applyFont="1"/>
    <xf numFmtId="1" fontId="11" fillId="0" borderId="0" xfId="0" applyNumberFormat="1" applyFont="1" applyAlignment="1">
      <alignment horizontal="left" vertical="top"/>
    </xf>
    <xf numFmtId="0" fontId="12" fillId="0" borderId="0" xfId="0" applyFont="1" applyAlignment="1">
      <alignment horizontal="left" vertical="top" wrapText="1"/>
    </xf>
    <xf numFmtId="3" fontId="12" fillId="0" borderId="0" xfId="0" applyNumberFormat="1" applyFont="1" applyAlignment="1">
      <alignment horizontal="right" vertical="top" wrapText="1"/>
    </xf>
    <xf numFmtId="0" fontId="13" fillId="0" borderId="0" xfId="0" applyFont="1" applyAlignment="1">
      <alignment horizontal="left" vertical="top"/>
    </xf>
    <xf numFmtId="0" fontId="14" fillId="0" borderId="0" xfId="0" applyFont="1" applyAlignment="1">
      <alignment horizontal="center" vertical="center"/>
    </xf>
    <xf numFmtId="0" fontId="15" fillId="0" borderId="0" xfId="0" applyFont="1"/>
    <xf numFmtId="0" fontId="11" fillId="0" borderId="0" xfId="0" applyFont="1"/>
    <xf numFmtId="0" fontId="12" fillId="4" borderId="2"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2" fillId="5" borderId="0" xfId="0" applyFont="1" applyFill="1"/>
    <xf numFmtId="3" fontId="12" fillId="5" borderId="0" xfId="0" applyNumberFormat="1" applyFont="1" applyFill="1" applyAlignment="1">
      <alignment horizontal="right" vertical="top" wrapText="1"/>
    </xf>
    <xf numFmtId="1" fontId="11" fillId="5" borderId="1" xfId="0" applyNumberFormat="1" applyFont="1" applyFill="1" applyBorder="1" applyAlignment="1">
      <alignment horizontal="left" vertical="top"/>
    </xf>
    <xf numFmtId="1" fontId="11" fillId="5" borderId="1" xfId="0" applyNumberFormat="1" applyFont="1" applyFill="1" applyBorder="1" applyAlignment="1">
      <alignment horizontal="right" vertical="top"/>
    </xf>
    <xf numFmtId="3" fontId="11" fillId="5" borderId="1" xfId="0" applyNumberFormat="1" applyFont="1" applyFill="1" applyBorder="1" applyAlignment="1">
      <alignment horizontal="right" vertical="top"/>
    </xf>
    <xf numFmtId="171" fontId="11" fillId="0" borderId="0" xfId="2" applyNumberFormat="1" applyFont="1" applyAlignment="1">
      <alignment horizontal="left" vertical="top"/>
    </xf>
    <xf numFmtId="171" fontId="11" fillId="5" borderId="1" xfId="2" applyNumberFormat="1" applyFont="1" applyFill="1" applyBorder="1" applyAlignment="1">
      <alignment horizontal="right" vertical="top"/>
    </xf>
    <xf numFmtId="0" fontId="9" fillId="6" borderId="4" xfId="0" applyFont="1" applyFill="1" applyBorder="1" applyAlignment="1">
      <alignment horizontal="left"/>
    </xf>
    <xf numFmtId="0" fontId="12" fillId="6" borderId="0" xfId="0" applyFont="1" applyFill="1"/>
    <xf numFmtId="0" fontId="9" fillId="6" borderId="4" xfId="0" applyFont="1" applyFill="1" applyBorder="1"/>
    <xf numFmtId="1" fontId="11" fillId="0" borderId="0" xfId="0" applyNumberFormat="1" applyFont="1" applyAlignment="1">
      <alignment horizontal="left"/>
    </xf>
    <xf numFmtId="0" fontId="11" fillId="0" borderId="0" xfId="0" applyFont="1" applyAlignment="1">
      <alignment horizontal="left"/>
    </xf>
    <xf numFmtId="0" fontId="11" fillId="5" borderId="0" xfId="0" applyFont="1" applyFill="1" applyAlignment="1">
      <alignment horizontal="left" vertical="top"/>
    </xf>
    <xf numFmtId="0" fontId="12" fillId="0" borderId="0" xfId="0" applyFont="1" applyAlignment="1">
      <alignment horizontal="left"/>
    </xf>
    <xf numFmtId="1" fontId="12" fillId="0" borderId="0" xfId="0" applyNumberFormat="1" applyFont="1" applyAlignment="1">
      <alignment horizontal="left"/>
    </xf>
    <xf numFmtId="0" fontId="12" fillId="5" borderId="0" xfId="0" applyFont="1" applyFill="1" applyAlignment="1">
      <alignment horizontal="left" vertical="top"/>
    </xf>
    <xf numFmtId="0" fontId="12" fillId="0" borderId="0" xfId="0" applyFont="1" applyAlignment="1">
      <alignment horizontal="left" vertical="top"/>
    </xf>
    <xf numFmtId="0" fontId="12" fillId="0" borderId="0" xfId="0" applyFont="1" applyAlignment="1">
      <alignment horizontal="left" wrapText="1"/>
    </xf>
    <xf numFmtId="1" fontId="12" fillId="0" borderId="3" xfId="0" applyNumberFormat="1" applyFont="1" applyBorder="1" applyAlignment="1">
      <alignment horizontal="left"/>
    </xf>
    <xf numFmtId="3" fontId="12" fillId="5" borderId="3" xfId="0" applyNumberFormat="1" applyFont="1" applyFill="1" applyBorder="1" applyAlignment="1">
      <alignment horizontal="right" vertical="top"/>
    </xf>
    <xf numFmtId="3" fontId="12" fillId="0" borderId="3" xfId="0" applyNumberFormat="1" applyFont="1" applyBorder="1" applyAlignment="1">
      <alignment horizontal="right" vertical="top"/>
    </xf>
    <xf numFmtId="1" fontId="11" fillId="0" borderId="3" xfId="0" applyNumberFormat="1" applyFont="1" applyBorder="1" applyAlignment="1">
      <alignment horizontal="left"/>
    </xf>
    <xf numFmtId="3" fontId="11" fillId="5" borderId="3" xfId="0" applyNumberFormat="1" applyFont="1" applyFill="1" applyBorder="1" applyAlignment="1">
      <alignment horizontal="right" vertical="top"/>
    </xf>
    <xf numFmtId="3" fontId="11" fillId="0" borderId="3" xfId="0" applyNumberFormat="1" applyFont="1" applyBorder="1" applyAlignment="1">
      <alignment horizontal="right" vertical="top"/>
    </xf>
    <xf numFmtId="1" fontId="11" fillId="5" borderId="1" xfId="0" applyNumberFormat="1" applyFont="1" applyFill="1" applyBorder="1" applyAlignment="1">
      <alignment horizontal="left"/>
    </xf>
    <xf numFmtId="0" fontId="13" fillId="0" borderId="0" xfId="0" applyFont="1" applyAlignment="1">
      <alignment horizontal="left" vertical="top" wrapText="1"/>
    </xf>
    <xf numFmtId="0" fontId="17" fillId="6" borderId="4" xfId="0" applyFont="1" applyFill="1" applyBorder="1" applyAlignment="1">
      <alignment horizontal="left"/>
    </xf>
    <xf numFmtId="0" fontId="18" fillId="0" borderId="0" xfId="0" applyFont="1" applyAlignment="1">
      <alignment horizontal="left" vertical="center"/>
    </xf>
    <xf numFmtId="0" fontId="12" fillId="5" borderId="0" xfId="0" applyFont="1" applyFill="1" applyAlignment="1">
      <alignment horizontal="left" vertical="top" wrapText="1"/>
    </xf>
    <xf numFmtId="4" fontId="12" fillId="5" borderId="0" xfId="0" applyNumberFormat="1" applyFont="1" applyFill="1" applyAlignment="1">
      <alignment horizontal="right" vertical="top" wrapText="1"/>
    </xf>
    <xf numFmtId="4" fontId="12" fillId="0" borderId="0" xfId="0" applyNumberFormat="1" applyFont="1" applyAlignment="1">
      <alignment horizontal="right" vertical="top" wrapText="1"/>
    </xf>
    <xf numFmtId="0" fontId="12" fillId="0" borderId="14" xfId="0" applyFont="1" applyBorder="1" applyAlignment="1">
      <alignment horizontal="left" vertical="top" wrapText="1"/>
    </xf>
    <xf numFmtId="3" fontId="12" fillId="0" borderId="14" xfId="0" applyNumberFormat="1" applyFont="1" applyBorder="1" applyAlignment="1">
      <alignment horizontal="right" vertical="top" wrapText="1"/>
    </xf>
    <xf numFmtId="4" fontId="12" fillId="0" borderId="14" xfId="0" applyNumberFormat="1" applyFont="1" applyBorder="1" applyAlignment="1">
      <alignment horizontal="right" vertical="top" wrapText="1"/>
    </xf>
    <xf numFmtId="0" fontId="12" fillId="0" borderId="0" xfId="0" applyFont="1" applyAlignment="1">
      <alignment horizontal="right" vertical="top" wrapText="1"/>
    </xf>
    <xf numFmtId="172" fontId="12" fillId="0" borderId="0" xfId="0" applyNumberFormat="1" applyFont="1"/>
    <xf numFmtId="3" fontId="12" fillId="0" borderId="0" xfId="0" applyNumberFormat="1" applyFont="1"/>
    <xf numFmtId="0" fontId="18" fillId="0" borderId="0" xfId="0" applyFont="1" applyAlignment="1">
      <alignment horizontal="left" vertical="center" wrapText="1"/>
    </xf>
    <xf numFmtId="0" fontId="12" fillId="4" borderId="2" xfId="0" applyFont="1" applyFill="1" applyBorder="1" applyAlignment="1">
      <alignment horizontal="left" vertical="center" wrapText="1"/>
    </xf>
    <xf numFmtId="0" fontId="12" fillId="4" borderId="13" xfId="0" applyFont="1" applyFill="1" applyBorder="1" applyAlignment="1">
      <alignment horizontal="left" vertical="center" wrapText="1"/>
    </xf>
    <xf numFmtId="1" fontId="12" fillId="0" borderId="3" xfId="0" applyNumberFormat="1" applyFont="1" applyBorder="1" applyAlignment="1">
      <alignment horizontal="right"/>
    </xf>
    <xf numFmtId="1" fontId="12" fillId="0" borderId="3" xfId="0" applyNumberFormat="1" applyFont="1" applyBorder="1" applyAlignment="1">
      <alignment horizontal="right" vertical="top"/>
    </xf>
    <xf numFmtId="1" fontId="11" fillId="0" borderId="3" xfId="0" applyNumberFormat="1" applyFont="1" applyBorder="1" applyAlignment="1">
      <alignment horizontal="right"/>
    </xf>
    <xf numFmtId="1" fontId="11" fillId="0" borderId="3" xfId="0" applyNumberFormat="1" applyFont="1" applyBorder="1" applyAlignment="1">
      <alignment horizontal="right" vertical="top"/>
    </xf>
    <xf numFmtId="1" fontId="11" fillId="5" borderId="1" xfId="0" applyNumberFormat="1" applyFont="1" applyFill="1" applyBorder="1" applyAlignment="1">
      <alignment horizontal="right"/>
    </xf>
    <xf numFmtId="0" fontId="12" fillId="6" borderId="0" xfId="0" applyFont="1" applyFill="1" applyAlignment="1">
      <alignment horizontal="left"/>
    </xf>
    <xf numFmtId="0" fontId="12" fillId="0" borderId="0" xfId="0" applyFont="1" applyAlignment="1">
      <alignment horizontal="center" vertical="top" wrapText="1"/>
    </xf>
    <xf numFmtId="164" fontId="12" fillId="0" borderId="0" xfId="0" applyNumberFormat="1" applyFont="1" applyAlignment="1">
      <alignment horizontal="right" vertical="top" wrapText="1"/>
    </xf>
    <xf numFmtId="1" fontId="12" fillId="0" borderId="0" xfId="0" applyNumberFormat="1" applyFont="1"/>
    <xf numFmtId="171" fontId="12" fillId="0" borderId="0" xfId="2" applyNumberFormat="1" applyFont="1"/>
    <xf numFmtId="3" fontId="12" fillId="0" borderId="0" xfId="2" applyNumberFormat="1" applyFont="1"/>
    <xf numFmtId="0" fontId="12" fillId="0" borderId="0" xfId="0" applyFont="1" applyAlignment="1">
      <alignment horizontal="center"/>
    </xf>
    <xf numFmtId="0" fontId="11" fillId="0" borderId="0" xfId="0" applyFont="1" applyAlignment="1">
      <alignment horizontal="center" vertical="top"/>
    </xf>
    <xf numFmtId="1" fontId="11" fillId="0" borderId="3" xfId="0" applyNumberFormat="1" applyFont="1" applyBorder="1" applyAlignment="1">
      <alignment horizontal="center" vertical="top"/>
    </xf>
    <xf numFmtId="1" fontId="11" fillId="5" borderId="1" xfId="0" applyNumberFormat="1" applyFont="1" applyFill="1" applyBorder="1" applyAlignment="1">
      <alignment horizontal="center" vertical="top"/>
    </xf>
    <xf numFmtId="0" fontId="13" fillId="0" borderId="0" xfId="0" applyFont="1" applyAlignment="1">
      <alignment horizontal="left" wrapText="1"/>
    </xf>
    <xf numFmtId="0" fontId="12" fillId="6" borderId="0" xfId="0" applyFont="1" applyFill="1" applyAlignment="1">
      <alignment horizontal="center"/>
    </xf>
    <xf numFmtId="0" fontId="12" fillId="4" borderId="13" xfId="0" applyFont="1" applyFill="1" applyBorder="1" applyAlignment="1">
      <alignment horizontal="left" wrapText="1"/>
    </xf>
    <xf numFmtId="0" fontId="12" fillId="4" borderId="2" xfId="0" applyFont="1" applyFill="1" applyBorder="1" applyAlignment="1">
      <alignment horizontal="left" wrapText="1"/>
    </xf>
    <xf numFmtId="165" fontId="12" fillId="0" borderId="0" xfId="0" applyNumberFormat="1" applyFont="1" applyAlignment="1">
      <alignment horizontal="right" vertical="top" wrapText="1"/>
    </xf>
    <xf numFmtId="0" fontId="12" fillId="4" borderId="2" xfId="0" applyFont="1" applyFill="1" applyBorder="1" applyAlignment="1">
      <alignment horizontal="center" wrapText="1"/>
    </xf>
    <xf numFmtId="0" fontId="12" fillId="4" borderId="13" xfId="0" applyFont="1" applyFill="1" applyBorder="1" applyAlignment="1">
      <alignment horizontal="center" wrapText="1"/>
    </xf>
    <xf numFmtId="0" fontId="11" fillId="0" borderId="0" xfId="0" applyFont="1" applyAlignment="1">
      <alignment horizontal="center"/>
    </xf>
    <xf numFmtId="0" fontId="12" fillId="0" borderId="0" xfId="0" applyFont="1" applyAlignment="1">
      <alignment horizontal="center" wrapText="1"/>
    </xf>
    <xf numFmtId="164" fontId="12" fillId="5" borderId="0" xfId="0" applyNumberFormat="1" applyFont="1" applyFill="1" applyAlignment="1">
      <alignment horizontal="right" vertical="top" wrapText="1"/>
    </xf>
    <xf numFmtId="1" fontId="11" fillId="5" borderId="1" xfId="0" applyNumberFormat="1" applyFont="1" applyFill="1" applyBorder="1" applyAlignment="1">
      <alignment horizontal="center"/>
    </xf>
    <xf numFmtId="171" fontId="12" fillId="0" borderId="0" xfId="2" applyNumberFormat="1" applyFont="1" applyAlignment="1">
      <alignment horizontal="right" vertical="top" wrapText="1"/>
    </xf>
    <xf numFmtId="171" fontId="12" fillId="5" borderId="0" xfId="2" applyNumberFormat="1" applyFont="1" applyFill="1" applyAlignment="1">
      <alignment horizontal="right" vertical="top" wrapText="1"/>
    </xf>
    <xf numFmtId="43" fontId="12" fillId="0" borderId="0" xfId="2" applyFont="1" applyAlignment="1">
      <alignment horizontal="right" vertical="top" wrapText="1"/>
    </xf>
    <xf numFmtId="43" fontId="12" fillId="5" borderId="0" xfId="2" applyFont="1" applyFill="1" applyAlignment="1">
      <alignment horizontal="right" vertical="top" wrapText="1"/>
    </xf>
    <xf numFmtId="0" fontId="11" fillId="0" borderId="0" xfId="0" applyFont="1" applyAlignment="1">
      <alignment horizontal="left" vertical="top" wrapText="1"/>
    </xf>
    <xf numFmtId="0" fontId="20" fillId="0" borderId="0" xfId="0" applyFont="1" applyAlignment="1">
      <alignment horizontal="left" vertical="center" wrapText="1"/>
    </xf>
    <xf numFmtId="0" fontId="15" fillId="0" borderId="0" xfId="0" applyFont="1" applyAlignment="1">
      <alignment horizontal="left"/>
    </xf>
    <xf numFmtId="1" fontId="19" fillId="0" borderId="0" xfId="0" applyNumberFormat="1" applyFont="1" applyAlignment="1">
      <alignment horizontal="left" vertical="top"/>
    </xf>
    <xf numFmtId="1" fontId="19" fillId="0" borderId="3" xfId="0" applyNumberFormat="1" applyFont="1" applyBorder="1" applyAlignment="1">
      <alignment horizontal="left" vertical="top"/>
    </xf>
    <xf numFmtId="1" fontId="19" fillId="0" borderId="3" xfId="0" applyNumberFormat="1" applyFont="1" applyBorder="1" applyAlignment="1">
      <alignment horizontal="right" vertical="top"/>
    </xf>
    <xf numFmtId="1" fontId="19" fillId="5" borderId="1" xfId="0" applyNumberFormat="1" applyFont="1" applyFill="1" applyBorder="1" applyAlignment="1">
      <alignment horizontal="left" vertical="top"/>
    </xf>
    <xf numFmtId="1" fontId="19" fillId="5" borderId="1" xfId="0" applyNumberFormat="1" applyFont="1" applyFill="1" applyBorder="1" applyAlignment="1">
      <alignment horizontal="right" vertical="top"/>
    </xf>
    <xf numFmtId="1" fontId="11" fillId="0" borderId="3" xfId="0" applyNumberFormat="1" applyFont="1" applyBorder="1" applyAlignment="1">
      <alignment horizontal="left" vertical="top"/>
    </xf>
    <xf numFmtId="3" fontId="12" fillId="5" borderId="0" xfId="2" applyNumberFormat="1" applyFont="1" applyFill="1" applyAlignment="1">
      <alignment horizontal="right" vertical="top" wrapText="1"/>
    </xf>
    <xf numFmtId="3" fontId="12" fillId="0" borderId="0" xfId="2" applyNumberFormat="1" applyFont="1" applyAlignment="1">
      <alignment horizontal="right" vertical="top" wrapText="1"/>
    </xf>
    <xf numFmtId="3" fontId="11" fillId="5" borderId="3" xfId="2" applyNumberFormat="1" applyFont="1" applyFill="1" applyBorder="1" applyAlignment="1">
      <alignment horizontal="right" vertical="top"/>
    </xf>
    <xf numFmtId="3" fontId="11" fillId="0" borderId="3" xfId="2" applyNumberFormat="1" applyFont="1" applyBorder="1" applyAlignment="1">
      <alignment horizontal="right" vertical="top"/>
    </xf>
    <xf numFmtId="3" fontId="11" fillId="5" borderId="0" xfId="2" applyNumberFormat="1" applyFont="1" applyFill="1" applyAlignment="1">
      <alignment horizontal="left" vertical="top"/>
    </xf>
    <xf numFmtId="3" fontId="11" fillId="0" borderId="0" xfId="2" applyNumberFormat="1" applyFont="1" applyAlignment="1">
      <alignment horizontal="left" vertical="top"/>
    </xf>
    <xf numFmtId="3" fontId="11" fillId="5" borderId="1" xfId="2" applyNumberFormat="1" applyFont="1" applyFill="1" applyBorder="1" applyAlignment="1">
      <alignment horizontal="right" vertical="top"/>
    </xf>
    <xf numFmtId="165" fontId="12" fillId="5" borderId="0" xfId="2" applyNumberFormat="1" applyFont="1" applyFill="1" applyAlignment="1">
      <alignment horizontal="right" vertical="top" wrapText="1"/>
    </xf>
    <xf numFmtId="165" fontId="11" fillId="5" borderId="3" xfId="2" applyNumberFormat="1" applyFont="1" applyFill="1" applyBorder="1" applyAlignment="1">
      <alignment horizontal="right" vertical="top"/>
    </xf>
    <xf numFmtId="0" fontId="17" fillId="6" borderId="0" xfId="0" applyFont="1" applyFill="1" applyAlignment="1">
      <alignment horizontal="left"/>
    </xf>
    <xf numFmtId="165" fontId="11" fillId="5" borderId="1" xfId="0" applyNumberFormat="1" applyFont="1" applyFill="1" applyBorder="1" applyAlignment="1">
      <alignment horizontal="right" vertical="top"/>
    </xf>
    <xf numFmtId="168" fontId="12" fillId="5" borderId="0" xfId="0" applyNumberFormat="1" applyFont="1" applyFill="1" applyAlignment="1">
      <alignment horizontal="right" vertical="top" wrapText="1"/>
    </xf>
    <xf numFmtId="168" fontId="12" fillId="0" borderId="0" xfId="0" applyNumberFormat="1" applyFont="1" applyAlignment="1">
      <alignment horizontal="right" vertical="top" wrapText="1"/>
    </xf>
    <xf numFmtId="168" fontId="12" fillId="0" borderId="14" xfId="0" applyNumberFormat="1" applyFont="1" applyBorder="1" applyAlignment="1">
      <alignment horizontal="right" vertical="top" wrapText="1"/>
    </xf>
    <xf numFmtId="166" fontId="12" fillId="5" borderId="0" xfId="0" applyNumberFormat="1" applyFont="1" applyFill="1" applyAlignment="1">
      <alignment horizontal="right" vertical="top" wrapText="1"/>
    </xf>
    <xf numFmtId="166" fontId="12" fillId="0" borderId="0" xfId="0" applyNumberFormat="1" applyFont="1" applyAlignment="1">
      <alignment horizontal="right" vertical="top" wrapText="1"/>
    </xf>
    <xf numFmtId="166" fontId="12" fillId="0" borderId="14" xfId="0" applyNumberFormat="1" applyFont="1" applyBorder="1" applyAlignment="1">
      <alignment horizontal="right" vertical="top" wrapText="1"/>
    </xf>
    <xf numFmtId="167" fontId="12" fillId="0" borderId="0" xfId="0" applyNumberFormat="1" applyFont="1" applyAlignment="1">
      <alignment horizontal="right" vertical="top" wrapText="1"/>
    </xf>
    <xf numFmtId="4" fontId="11" fillId="0" borderId="3" xfId="0" applyNumberFormat="1" applyFont="1" applyBorder="1" applyAlignment="1">
      <alignment horizontal="right" vertical="top"/>
    </xf>
    <xf numFmtId="165" fontId="11" fillId="0" borderId="3" xfId="0" applyNumberFormat="1" applyFont="1" applyBorder="1" applyAlignment="1">
      <alignment horizontal="right" vertical="top"/>
    </xf>
    <xf numFmtId="164" fontId="11" fillId="0" borderId="3" xfId="0" applyNumberFormat="1" applyFont="1" applyBorder="1" applyAlignment="1">
      <alignment horizontal="right" vertical="top"/>
    </xf>
    <xf numFmtId="167" fontId="11" fillId="0" borderId="3" xfId="0" applyNumberFormat="1" applyFont="1" applyBorder="1" applyAlignment="1">
      <alignment horizontal="right" vertical="top"/>
    </xf>
    <xf numFmtId="166" fontId="11" fillId="0" borderId="3" xfId="0" applyNumberFormat="1" applyFont="1" applyBorder="1" applyAlignment="1">
      <alignment horizontal="right" vertical="top"/>
    </xf>
    <xf numFmtId="4" fontId="11" fillId="5" borderId="1" xfId="0" applyNumberFormat="1" applyFont="1" applyFill="1" applyBorder="1" applyAlignment="1">
      <alignment horizontal="right" vertical="top"/>
    </xf>
    <xf numFmtId="3" fontId="12" fillId="5" borderId="14" xfId="0" applyNumberFormat="1" applyFont="1" applyFill="1" applyBorder="1" applyAlignment="1">
      <alignment horizontal="right" vertical="top" wrapText="1"/>
    </xf>
    <xf numFmtId="0" fontId="12" fillId="4" borderId="3" xfId="0" applyFont="1" applyFill="1" applyBorder="1" applyAlignment="1">
      <alignment horizontal="center" vertical="center" wrapText="1"/>
    </xf>
    <xf numFmtId="166" fontId="12" fillId="5" borderId="14" xfId="0" applyNumberFormat="1" applyFont="1" applyFill="1" applyBorder="1" applyAlignment="1">
      <alignment horizontal="right" vertical="top" wrapText="1"/>
    </xf>
    <xf numFmtId="167" fontId="12" fillId="5" borderId="14" xfId="0" applyNumberFormat="1" applyFont="1" applyFill="1" applyBorder="1" applyAlignment="1">
      <alignment horizontal="right" vertical="top" wrapText="1"/>
    </xf>
    <xf numFmtId="167" fontId="12" fillId="0" borderId="14" xfId="0" applyNumberFormat="1" applyFont="1" applyBorder="1" applyAlignment="1">
      <alignment horizontal="right" vertical="top" wrapText="1"/>
    </xf>
    <xf numFmtId="169" fontId="11" fillId="0" borderId="0" xfId="0" applyNumberFormat="1" applyFont="1" applyAlignment="1">
      <alignment horizontal="left" vertical="top"/>
    </xf>
    <xf numFmtId="169" fontId="11" fillId="5" borderId="0" xfId="0" applyNumberFormat="1" applyFont="1" applyFill="1" applyAlignment="1">
      <alignment horizontal="left" vertical="top"/>
    </xf>
    <xf numFmtId="169" fontId="12" fillId="5" borderId="0" xfId="0" applyNumberFormat="1" applyFont="1" applyFill="1" applyAlignment="1">
      <alignment horizontal="right" vertical="top" wrapText="1"/>
    </xf>
    <xf numFmtId="169" fontId="12" fillId="0" borderId="0" xfId="0" applyNumberFormat="1" applyFont="1" applyAlignment="1">
      <alignment horizontal="right" vertical="top" wrapText="1"/>
    </xf>
    <xf numFmtId="169" fontId="11" fillId="5" borderId="3" xfId="0" applyNumberFormat="1" applyFont="1" applyFill="1" applyBorder="1" applyAlignment="1">
      <alignment horizontal="right" vertical="top"/>
    </xf>
    <xf numFmtId="169" fontId="11" fillId="0" borderId="3" xfId="0" applyNumberFormat="1" applyFont="1" applyBorder="1" applyAlignment="1">
      <alignment horizontal="right" vertical="top"/>
    </xf>
    <xf numFmtId="169" fontId="11" fillId="5" borderId="1" xfId="0" applyNumberFormat="1" applyFont="1" applyFill="1" applyBorder="1" applyAlignment="1">
      <alignment horizontal="right" vertical="top"/>
    </xf>
    <xf numFmtId="0" fontId="15" fillId="0" borderId="0" xfId="0" applyFont="1" applyAlignment="1">
      <alignment horizontal="left" vertical="top"/>
    </xf>
    <xf numFmtId="173" fontId="12" fillId="5" borderId="0" xfId="0" applyNumberFormat="1" applyFont="1" applyFill="1" applyAlignment="1">
      <alignment horizontal="right" vertical="top" wrapText="1"/>
    </xf>
    <xf numFmtId="170" fontId="12" fillId="5" borderId="0" xfId="0" applyNumberFormat="1" applyFont="1" applyFill="1" applyAlignment="1">
      <alignment horizontal="right" vertical="top" wrapText="1"/>
    </xf>
    <xf numFmtId="173" fontId="12" fillId="0" borderId="0" xfId="0" applyNumberFormat="1" applyFont="1" applyAlignment="1">
      <alignment horizontal="right" vertical="top" wrapText="1"/>
    </xf>
    <xf numFmtId="170" fontId="12" fillId="0" borderId="0" xfId="0" applyNumberFormat="1" applyFont="1" applyAlignment="1">
      <alignment horizontal="right" vertical="top" wrapText="1"/>
    </xf>
    <xf numFmtId="174" fontId="12" fillId="0" borderId="0" xfId="0" applyNumberFormat="1" applyFont="1" applyAlignment="1">
      <alignment horizontal="right" vertical="top" wrapText="1"/>
    </xf>
    <xf numFmtId="4" fontId="11" fillId="5" borderId="3" xfId="0" applyNumberFormat="1" applyFont="1" applyFill="1" applyBorder="1" applyAlignment="1">
      <alignment horizontal="right" vertical="top"/>
    </xf>
    <xf numFmtId="1" fontId="12" fillId="0" borderId="0" xfId="0" applyNumberFormat="1" applyFont="1" applyAlignment="1">
      <alignment horizontal="left" vertical="top"/>
    </xf>
    <xf numFmtId="169" fontId="12" fillId="0" borderId="0" xfId="0" applyNumberFormat="1" applyFont="1" applyAlignment="1">
      <alignment horizontal="left" vertical="top"/>
    </xf>
    <xf numFmtId="1" fontId="12" fillId="0" borderId="3" xfId="0" applyNumberFormat="1" applyFont="1" applyBorder="1" applyAlignment="1">
      <alignment horizontal="left" vertical="top"/>
    </xf>
    <xf numFmtId="169" fontId="12" fillId="0" borderId="3" xfId="0" applyNumberFormat="1" applyFont="1" applyBorder="1" applyAlignment="1">
      <alignment horizontal="right" vertical="top"/>
    </xf>
    <xf numFmtId="169" fontId="12" fillId="5" borderId="3" xfId="0" applyNumberFormat="1" applyFont="1" applyFill="1" applyBorder="1" applyAlignment="1">
      <alignment horizontal="right" vertical="top"/>
    </xf>
    <xf numFmtId="0" fontId="12" fillId="0" borderId="2" xfId="0" applyFont="1" applyBorder="1" applyAlignment="1">
      <alignment horizontal="left" vertical="top" wrapText="1"/>
    </xf>
    <xf numFmtId="0" fontId="12" fillId="0" borderId="2" xfId="0" applyFont="1" applyBorder="1" applyAlignment="1">
      <alignment horizontal="right" vertical="top" wrapText="1"/>
    </xf>
    <xf numFmtId="0" fontId="22" fillId="0" borderId="0" xfId="0" applyFont="1" applyAlignment="1">
      <alignment horizontal="left" vertical="top"/>
    </xf>
    <xf numFmtId="170" fontId="11" fillId="0" borderId="3" xfId="0" applyNumberFormat="1" applyFont="1" applyBorder="1" applyAlignment="1">
      <alignment horizontal="right" vertical="top"/>
    </xf>
    <xf numFmtId="170" fontId="11" fillId="5" borderId="3" xfId="0" applyNumberFormat="1" applyFont="1" applyFill="1" applyBorder="1" applyAlignment="1">
      <alignment horizontal="right" vertical="top"/>
    </xf>
    <xf numFmtId="0" fontId="12" fillId="4" borderId="0" xfId="0" applyFont="1" applyFill="1" applyAlignment="1">
      <alignment horizontal="left" vertical="center" wrapText="1"/>
    </xf>
    <xf numFmtId="0" fontId="12" fillId="4" borderId="0" xfId="0" applyFont="1" applyFill="1" applyAlignment="1">
      <alignment horizontal="center" vertical="center" wrapText="1"/>
    </xf>
    <xf numFmtId="0" fontId="19" fillId="0" borderId="0" xfId="0" applyFont="1" applyAlignment="1">
      <alignment horizontal="left"/>
    </xf>
    <xf numFmtId="0" fontId="0" fillId="4" borderId="2" xfId="0" applyFill="1" applyBorder="1" applyAlignment="1">
      <alignment horizontal="left" vertical="center" wrapText="1"/>
    </xf>
    <xf numFmtId="0" fontId="0" fillId="4" borderId="2" xfId="0" applyFill="1" applyBorder="1" applyAlignment="1">
      <alignment horizontal="center" vertical="center" wrapText="1"/>
    </xf>
    <xf numFmtId="0" fontId="0" fillId="4" borderId="13" xfId="0" applyFill="1" applyBorder="1" applyAlignment="1">
      <alignment horizontal="left" vertical="center" wrapText="1"/>
    </xf>
    <xf numFmtId="0" fontId="0" fillId="4" borderId="13" xfId="0" applyFill="1" applyBorder="1" applyAlignment="1">
      <alignment horizontal="center" vertical="center" wrapText="1"/>
    </xf>
    <xf numFmtId="169" fontId="19" fillId="0" borderId="0" xfId="0" applyNumberFormat="1" applyFont="1" applyAlignment="1">
      <alignment horizontal="left" vertical="top"/>
    </xf>
    <xf numFmtId="169" fontId="19" fillId="5" borderId="0" xfId="0" applyNumberFormat="1" applyFont="1" applyFill="1" applyAlignment="1">
      <alignment horizontal="left" vertical="top"/>
    </xf>
    <xf numFmtId="0" fontId="0" fillId="0" borderId="0" xfId="0" applyAlignment="1">
      <alignment horizontal="left"/>
    </xf>
    <xf numFmtId="169" fontId="0" fillId="5" borderId="0" xfId="0" applyNumberFormat="1" applyFill="1" applyAlignment="1">
      <alignment horizontal="right" vertical="top" wrapText="1"/>
    </xf>
    <xf numFmtId="169" fontId="0" fillId="0" borderId="0" xfId="0" applyNumberFormat="1" applyAlignment="1">
      <alignment horizontal="right" vertical="top" wrapText="1"/>
    </xf>
    <xf numFmtId="169" fontId="19" fillId="5" borderId="3" xfId="0" applyNumberFormat="1" applyFont="1" applyFill="1" applyBorder="1" applyAlignment="1">
      <alignment horizontal="right" vertical="top"/>
    </xf>
    <xf numFmtId="169" fontId="19" fillId="0" borderId="3" xfId="0" applyNumberFormat="1" applyFont="1" applyBorder="1" applyAlignment="1">
      <alignment horizontal="right" vertical="top"/>
    </xf>
    <xf numFmtId="169" fontId="19" fillId="5" borderId="1" xfId="0" applyNumberFormat="1" applyFont="1" applyFill="1" applyBorder="1" applyAlignment="1">
      <alignment horizontal="right" vertical="top"/>
    </xf>
    <xf numFmtId="0" fontId="23" fillId="0" borderId="0" xfId="0" applyFont="1" applyAlignment="1">
      <alignment horizontal="left" vertical="top" wrapText="1"/>
    </xf>
    <xf numFmtId="0" fontId="0" fillId="6" borderId="0" xfId="0" applyFill="1"/>
    <xf numFmtId="0" fontId="12" fillId="0" borderId="0" xfId="0" applyFont="1" applyAlignment="1">
      <alignment horizontal="right"/>
    </xf>
    <xf numFmtId="0" fontId="12" fillId="5" borderId="0" xfId="0" applyFont="1" applyFill="1" applyAlignment="1">
      <alignment horizontal="right"/>
    </xf>
    <xf numFmtId="169" fontId="11" fillId="0" borderId="0" xfId="0" applyNumberFormat="1" applyFont="1" applyAlignment="1">
      <alignment horizontal="right" vertical="top"/>
    </xf>
    <xf numFmtId="169" fontId="12" fillId="0" borderId="0" xfId="0" applyNumberFormat="1" applyFont="1" applyAlignment="1">
      <alignment horizontal="right" vertical="top"/>
    </xf>
    <xf numFmtId="0" fontId="18" fillId="0" borderId="0" xfId="0" applyFont="1" applyAlignment="1">
      <alignment horizontal="left" vertical="top" wrapText="1"/>
    </xf>
    <xf numFmtId="164" fontId="12" fillId="0" borderId="3" xfId="0" applyNumberFormat="1" applyFont="1" applyBorder="1" applyAlignment="1">
      <alignment horizontal="right" vertical="top"/>
    </xf>
    <xf numFmtId="4" fontId="12" fillId="0" borderId="3" xfId="0" applyNumberFormat="1" applyFont="1" applyBorder="1" applyAlignment="1">
      <alignment horizontal="right" vertical="top"/>
    </xf>
    <xf numFmtId="174" fontId="11" fillId="0" borderId="3" xfId="0" applyNumberFormat="1" applyFont="1" applyBorder="1" applyAlignment="1">
      <alignment horizontal="right" vertical="top"/>
    </xf>
    <xf numFmtId="3" fontId="12" fillId="0" borderId="0" xfId="0" applyNumberFormat="1" applyFont="1" applyAlignment="1">
      <alignment horizontal="right"/>
    </xf>
    <xf numFmtId="43" fontId="12" fillId="0" borderId="0" xfId="2" applyFont="1" applyAlignment="1">
      <alignment horizontal="right"/>
    </xf>
    <xf numFmtId="171" fontId="12" fillId="0" borderId="0" xfId="2" applyNumberFormat="1" applyFont="1" applyAlignment="1">
      <alignment horizontal="right"/>
    </xf>
    <xf numFmtId="3" fontId="12" fillId="0" borderId="0" xfId="2" applyNumberFormat="1" applyFont="1" applyAlignment="1">
      <alignment horizontal="right"/>
    </xf>
    <xf numFmtId="4" fontId="12" fillId="0" borderId="0" xfId="2" applyNumberFormat="1" applyFont="1" applyAlignment="1">
      <alignment horizontal="right" vertical="top" wrapText="1"/>
    </xf>
    <xf numFmtId="4" fontId="12" fillId="0" borderId="0" xfId="2" applyNumberFormat="1" applyFont="1" applyAlignment="1">
      <alignment horizontal="right"/>
    </xf>
    <xf numFmtId="165" fontId="12" fillId="0" borderId="3" xfId="0" applyNumberFormat="1" applyFont="1" applyBorder="1" applyAlignment="1">
      <alignment horizontal="right" vertical="top"/>
    </xf>
    <xf numFmtId="0" fontId="12" fillId="0" borderId="0" xfId="0" applyFont="1" applyAlignment="1">
      <alignment vertical="center"/>
    </xf>
    <xf numFmtId="1" fontId="11" fillId="5" borderId="3" xfId="0" applyNumberFormat="1" applyFont="1" applyFill="1" applyBorder="1" applyAlignment="1">
      <alignment horizontal="left" vertical="top"/>
    </xf>
    <xf numFmtId="1" fontId="11" fillId="5" borderId="3" xfId="0" applyNumberFormat="1" applyFont="1" applyFill="1" applyBorder="1" applyAlignment="1">
      <alignment horizontal="right" vertical="top"/>
    </xf>
    <xf numFmtId="0" fontId="12" fillId="0" borderId="14" xfId="0" applyFont="1" applyBorder="1"/>
    <xf numFmtId="3" fontId="0" fillId="0" borderId="0" xfId="0" applyNumberFormat="1"/>
    <xf numFmtId="3" fontId="1" fillId="0" borderId="0" xfId="0" applyNumberFormat="1" applyFont="1" applyAlignment="1">
      <alignment horizontal="right" vertical="center"/>
    </xf>
    <xf numFmtId="3" fontId="0" fillId="0" borderId="0" xfId="0" applyNumberFormat="1" applyAlignment="1">
      <alignment horizontal="right" vertical="center"/>
    </xf>
    <xf numFmtId="3" fontId="3" fillId="0" borderId="0" xfId="0" applyNumberFormat="1" applyFont="1" applyAlignment="1">
      <alignment horizontal="right" vertical="center" wrapText="1"/>
    </xf>
    <xf numFmtId="3" fontId="1" fillId="0" borderId="3" xfId="0" applyNumberFormat="1" applyFont="1" applyBorder="1" applyAlignment="1">
      <alignment horizontal="right" vertical="center"/>
    </xf>
    <xf numFmtId="3" fontId="11" fillId="5" borderId="1" xfId="0" applyNumberFormat="1" applyFont="1" applyFill="1" applyBorder="1" applyAlignment="1">
      <alignment horizontal="right" vertical="center"/>
    </xf>
    <xf numFmtId="0" fontId="12" fillId="0" borderId="0" xfId="3" applyFont="1"/>
    <xf numFmtId="0" fontId="11" fillId="0" borderId="0" xfId="3" applyFont="1"/>
    <xf numFmtId="0" fontId="18" fillId="0" borderId="0" xfId="3" applyFont="1" applyAlignment="1">
      <alignment horizontal="left" vertical="center" wrapText="1"/>
    </xf>
    <xf numFmtId="0" fontId="12" fillId="4" borderId="0" xfId="3" applyFont="1" applyFill="1" applyAlignment="1">
      <alignment horizontal="center" vertical="center" wrapText="1"/>
    </xf>
    <xf numFmtId="1" fontId="11" fillId="0" borderId="0" xfId="3" applyNumberFormat="1" applyFont="1" applyAlignment="1">
      <alignment horizontal="left" vertical="top"/>
    </xf>
    <xf numFmtId="3" fontId="11" fillId="0" borderId="0" xfId="3" applyNumberFormat="1" applyFont="1" applyAlignment="1">
      <alignment horizontal="left" vertical="top"/>
    </xf>
    <xf numFmtId="3" fontId="11" fillId="5" borderId="0" xfId="3" applyNumberFormat="1" applyFont="1" applyFill="1" applyAlignment="1">
      <alignment horizontal="left" vertical="top"/>
    </xf>
    <xf numFmtId="0" fontId="12" fillId="0" borderId="0" xfId="3" applyFont="1" applyAlignment="1">
      <alignment horizontal="left" vertical="top" wrapText="1"/>
    </xf>
    <xf numFmtId="3" fontId="12" fillId="5" borderId="0" xfId="3" applyNumberFormat="1" applyFont="1" applyFill="1" applyAlignment="1">
      <alignment horizontal="right" vertical="top" wrapText="1"/>
    </xf>
    <xf numFmtId="3" fontId="12" fillId="0" borderId="0" xfId="3" applyNumberFormat="1" applyFont="1" applyAlignment="1">
      <alignment horizontal="right" vertical="top" wrapText="1"/>
    </xf>
    <xf numFmtId="1" fontId="11" fillId="5" borderId="1" xfId="3" applyNumberFormat="1" applyFont="1" applyFill="1" applyBorder="1" applyAlignment="1">
      <alignment horizontal="left" vertical="top"/>
    </xf>
    <xf numFmtId="1" fontId="11" fillId="5" borderId="1" xfId="3" applyNumberFormat="1" applyFont="1" applyFill="1" applyBorder="1" applyAlignment="1">
      <alignment horizontal="right" vertical="top"/>
    </xf>
    <xf numFmtId="3" fontId="11" fillId="5" borderId="1" xfId="3" applyNumberFormat="1" applyFont="1" applyFill="1" applyBorder="1" applyAlignment="1">
      <alignment horizontal="right" vertical="top"/>
    </xf>
    <xf numFmtId="0" fontId="13" fillId="0" borderId="0" xfId="3" applyFont="1" applyAlignment="1">
      <alignment horizontal="left" vertical="top" wrapText="1"/>
    </xf>
    <xf numFmtId="0" fontId="25" fillId="6" borderId="0" xfId="3" applyFont="1" applyFill="1"/>
    <xf numFmtId="0" fontId="12" fillId="6" borderId="0" xfId="3" applyFont="1" applyFill="1"/>
    <xf numFmtId="0" fontId="11" fillId="0" borderId="0" xfId="3" applyFont="1" applyAlignment="1">
      <alignment horizontal="left"/>
    </xf>
    <xf numFmtId="0" fontId="12" fillId="4" borderId="2" xfId="3" applyFont="1" applyFill="1" applyBorder="1" applyAlignment="1">
      <alignment horizontal="left" vertical="center" wrapText="1"/>
    </xf>
    <xf numFmtId="0" fontId="12" fillId="4" borderId="2" xfId="3" applyFont="1" applyFill="1" applyBorder="1" applyAlignment="1">
      <alignment horizontal="center" vertical="center" wrapText="1"/>
    </xf>
    <xf numFmtId="0" fontId="12" fillId="4" borderId="13" xfId="3" applyFont="1" applyFill="1" applyBorder="1" applyAlignment="1">
      <alignment horizontal="left" vertical="center" wrapText="1"/>
    </xf>
    <xf numFmtId="0" fontId="12" fillId="4" borderId="13" xfId="3" applyFont="1" applyFill="1" applyBorder="1" applyAlignment="1">
      <alignment horizontal="center" vertical="center" wrapText="1"/>
    </xf>
    <xf numFmtId="165" fontId="11" fillId="0" borderId="0" xfId="3" applyNumberFormat="1" applyFont="1" applyAlignment="1">
      <alignment horizontal="left" vertical="top"/>
    </xf>
    <xf numFmtId="165" fontId="11" fillId="5" borderId="0" xfId="3" applyNumberFormat="1" applyFont="1" applyFill="1" applyAlignment="1">
      <alignment horizontal="left" vertical="top"/>
    </xf>
    <xf numFmtId="0" fontId="12" fillId="0" borderId="0" xfId="3" applyFont="1" applyAlignment="1">
      <alignment horizontal="left"/>
    </xf>
    <xf numFmtId="165" fontId="12" fillId="5" borderId="0" xfId="3" applyNumberFormat="1" applyFont="1" applyFill="1" applyAlignment="1">
      <alignment horizontal="right" vertical="top" wrapText="1"/>
    </xf>
    <xf numFmtId="165" fontId="12" fillId="0" borderId="0" xfId="3" applyNumberFormat="1" applyFont="1" applyAlignment="1">
      <alignment horizontal="right" vertical="top" wrapText="1"/>
    </xf>
    <xf numFmtId="165" fontId="11" fillId="5" borderId="1" xfId="3" applyNumberFormat="1" applyFont="1" applyFill="1" applyBorder="1" applyAlignment="1">
      <alignment horizontal="right" vertical="top"/>
    </xf>
    <xf numFmtId="0" fontId="12" fillId="0" borderId="0" xfId="3" applyFont="1" applyAlignment="1">
      <alignment horizontal="right" vertical="top" wrapText="1"/>
    </xf>
    <xf numFmtId="0" fontId="11" fillId="0" borderId="0" xfId="3" applyFont="1" applyAlignment="1">
      <alignment horizontal="left" vertical="top"/>
    </xf>
    <xf numFmtId="0" fontId="11" fillId="5" borderId="0" xfId="3" applyFont="1" applyFill="1" applyAlignment="1">
      <alignment horizontal="left" vertical="top"/>
    </xf>
    <xf numFmtId="0" fontId="12" fillId="0" borderId="14" xfId="3" applyFont="1" applyBorder="1"/>
    <xf numFmtId="0" fontId="12" fillId="0" borderId="14" xfId="3" applyFont="1" applyBorder="1" applyAlignment="1">
      <alignment horizontal="left" vertical="top" wrapText="1"/>
    </xf>
    <xf numFmtId="3" fontId="12" fillId="5" borderId="14" xfId="3" applyNumberFormat="1" applyFont="1" applyFill="1" applyBorder="1" applyAlignment="1">
      <alignment horizontal="right" vertical="top" wrapText="1"/>
    </xf>
    <xf numFmtId="3" fontId="12" fillId="0" borderId="14" xfId="3" applyNumberFormat="1" applyFont="1" applyBorder="1" applyAlignment="1">
      <alignment horizontal="right" vertical="top" wrapText="1"/>
    </xf>
    <xf numFmtId="170" fontId="12" fillId="5" borderId="0" xfId="3" applyNumberFormat="1" applyFont="1" applyFill="1" applyAlignment="1">
      <alignment horizontal="right" vertical="top" wrapText="1"/>
    </xf>
    <xf numFmtId="170" fontId="12" fillId="0" borderId="0" xfId="3" applyNumberFormat="1" applyFont="1" applyAlignment="1">
      <alignment horizontal="right" vertical="top" wrapText="1"/>
    </xf>
    <xf numFmtId="170" fontId="12" fillId="5" borderId="14" xfId="3" applyNumberFormat="1" applyFont="1" applyFill="1" applyBorder="1" applyAlignment="1">
      <alignment horizontal="right" vertical="top" wrapText="1"/>
    </xf>
    <xf numFmtId="173" fontId="12" fillId="0" borderId="0" xfId="3" applyNumberFormat="1" applyFont="1" applyAlignment="1">
      <alignment horizontal="right" vertical="top" wrapText="1"/>
    </xf>
    <xf numFmtId="169" fontId="12" fillId="5" borderId="0" xfId="3" applyNumberFormat="1" applyFont="1" applyFill="1" applyAlignment="1">
      <alignment horizontal="right" vertical="top" wrapText="1"/>
    </xf>
    <xf numFmtId="169" fontId="12" fillId="0" borderId="0" xfId="3" applyNumberFormat="1" applyFont="1" applyAlignment="1">
      <alignment horizontal="right" vertical="top" wrapText="1"/>
    </xf>
    <xf numFmtId="4" fontId="12" fillId="5" borderId="0" xfId="3" applyNumberFormat="1" applyFont="1" applyFill="1" applyAlignment="1">
      <alignment horizontal="right" vertical="top" wrapText="1"/>
    </xf>
    <xf numFmtId="171" fontId="12" fillId="5" borderId="0" xfId="2" applyNumberFormat="1" applyFont="1" applyFill="1" applyAlignment="1">
      <alignment horizontal="left" vertical="top" wrapText="1"/>
    </xf>
    <xf numFmtId="175" fontId="12" fillId="0" borderId="0" xfId="3" applyNumberFormat="1" applyFont="1" applyAlignment="1">
      <alignment horizontal="right" vertical="top" wrapText="1"/>
    </xf>
    <xf numFmtId="0" fontId="8" fillId="3" borderId="0" xfId="0" applyFont="1" applyFill="1" applyAlignment="1">
      <alignment horizontal="left" vertical="top"/>
    </xf>
    <xf numFmtId="0" fontId="6" fillId="3" borderId="0" xfId="0" applyFont="1" applyFill="1"/>
    <xf numFmtId="173" fontId="12" fillId="0" borderId="0" xfId="3" applyNumberFormat="1" applyFont="1" applyAlignment="1">
      <alignment horizontal="right"/>
    </xf>
    <xf numFmtId="173" fontId="12" fillId="0" borderId="14" xfId="3" applyNumberFormat="1" applyFont="1" applyBorder="1" applyAlignment="1">
      <alignment horizontal="right" vertical="top" wrapText="1"/>
    </xf>
    <xf numFmtId="169" fontId="12" fillId="5" borderId="14" xfId="3" applyNumberFormat="1" applyFont="1" applyFill="1" applyBorder="1" applyAlignment="1">
      <alignment horizontal="right" vertical="top" wrapText="1"/>
    </xf>
    <xf numFmtId="169" fontId="12" fillId="0" borderId="14" xfId="3" applyNumberFormat="1" applyFont="1" applyBorder="1" applyAlignment="1">
      <alignment horizontal="right" vertical="top" wrapText="1"/>
    </xf>
    <xf numFmtId="165" fontId="12" fillId="5" borderId="14" xfId="0" applyNumberFormat="1" applyFont="1" applyFill="1" applyBorder="1" applyAlignment="1">
      <alignment horizontal="right" vertical="top" wrapText="1"/>
    </xf>
    <xf numFmtId="165" fontId="12" fillId="0" borderId="14" xfId="0" applyNumberFormat="1" applyFont="1" applyBorder="1" applyAlignment="1">
      <alignment horizontal="right" vertical="top" wrapText="1"/>
    </xf>
    <xf numFmtId="0" fontId="10" fillId="3" borderId="0" xfId="1" applyFont="1" applyFill="1" applyAlignment="1">
      <alignment horizontal="left" vertical="top"/>
    </xf>
    <xf numFmtId="173" fontId="11" fillId="0" borderId="3" xfId="0" applyNumberFormat="1" applyFont="1" applyBorder="1" applyAlignment="1">
      <alignment horizontal="right" vertical="top"/>
    </xf>
    <xf numFmtId="173" fontId="11" fillId="5" borderId="1" xfId="0" applyNumberFormat="1" applyFont="1" applyFill="1" applyBorder="1" applyAlignment="1">
      <alignment horizontal="right" vertical="top"/>
    </xf>
    <xf numFmtId="4" fontId="11" fillId="5" borderId="0" xfId="0" applyNumberFormat="1" applyFont="1" applyFill="1" applyAlignment="1">
      <alignment horizontal="left" vertical="top"/>
    </xf>
    <xf numFmtId="4" fontId="11" fillId="0" borderId="0" xfId="0" applyNumberFormat="1" applyFont="1" applyAlignment="1">
      <alignment horizontal="left" vertical="top"/>
    </xf>
    <xf numFmtId="0" fontId="9" fillId="6" borderId="5" xfId="0" applyFont="1" applyFill="1" applyBorder="1" applyAlignment="1">
      <alignment horizontal="center"/>
    </xf>
    <xf numFmtId="0" fontId="9" fillId="6" borderId="6" xfId="0" applyFont="1" applyFill="1" applyBorder="1" applyAlignment="1">
      <alignment horizontal="center"/>
    </xf>
    <xf numFmtId="0" fontId="9" fillId="6" borderId="7" xfId="0" applyFont="1" applyFill="1" applyBorder="1" applyAlignment="1">
      <alignment horizontal="center"/>
    </xf>
    <xf numFmtId="0" fontId="6" fillId="3" borderId="8" xfId="0" applyFont="1" applyFill="1" applyBorder="1" applyAlignment="1">
      <alignment horizontal="center" wrapText="1"/>
    </xf>
    <xf numFmtId="0" fontId="6" fillId="3" borderId="0" xfId="0" applyFont="1" applyFill="1" applyAlignment="1">
      <alignment horizontal="center" wrapText="1"/>
    </xf>
    <xf numFmtId="0" fontId="6" fillId="3" borderId="9" xfId="0" applyFont="1" applyFill="1" applyBorder="1" applyAlignment="1">
      <alignment horizontal="center" wrapText="1"/>
    </xf>
    <xf numFmtId="0" fontId="10" fillId="3" borderId="8" xfId="1" applyFont="1" applyFill="1" applyBorder="1" applyAlignment="1">
      <alignment horizontal="center"/>
    </xf>
    <xf numFmtId="0" fontId="10" fillId="3" borderId="0" xfId="1" applyFont="1" applyFill="1" applyBorder="1" applyAlignment="1">
      <alignment horizontal="center"/>
    </xf>
    <xf numFmtId="0" fontId="10" fillId="3" borderId="9" xfId="1" applyFont="1" applyFill="1" applyBorder="1" applyAlignment="1">
      <alignment horizontal="center"/>
    </xf>
    <xf numFmtId="0" fontId="10" fillId="3" borderId="10" xfId="1" applyFont="1" applyFill="1" applyBorder="1" applyAlignment="1">
      <alignment horizontal="center"/>
    </xf>
    <xf numFmtId="0" fontId="10" fillId="3" borderId="11" xfId="1" applyFont="1" applyFill="1" applyBorder="1" applyAlignment="1">
      <alignment horizontal="center"/>
    </xf>
    <xf numFmtId="0" fontId="10" fillId="3" borderId="12" xfId="1" applyFont="1" applyFill="1" applyBorder="1" applyAlignment="1">
      <alignment horizontal="center"/>
    </xf>
    <xf numFmtId="0" fontId="13" fillId="0" borderId="15" xfId="0" applyFont="1" applyBorder="1" applyAlignment="1">
      <alignment horizontal="center" wrapText="1"/>
    </xf>
    <xf numFmtId="0" fontId="22" fillId="0" borderId="15" xfId="0" applyFont="1" applyBorder="1" applyAlignment="1">
      <alignment horizontal="left" wrapText="1"/>
    </xf>
    <xf numFmtId="0" fontId="22" fillId="0" borderId="0" xfId="0" applyFont="1" applyAlignment="1">
      <alignment horizontal="left" wrapText="1"/>
    </xf>
    <xf numFmtId="0" fontId="22" fillId="0" borderId="0" xfId="3" applyFont="1" applyAlignment="1">
      <alignment horizontal="left" vertical="top" wrapText="1"/>
    </xf>
    <xf numFmtId="166" fontId="11" fillId="5" borderId="1" xfId="0" applyNumberFormat="1" applyFont="1" applyFill="1" applyBorder="1" applyAlignment="1">
      <alignment horizontal="right" vertical="top"/>
    </xf>
    <xf numFmtId="167" fontId="11" fillId="5" borderId="1" xfId="0" applyNumberFormat="1" applyFont="1" applyFill="1" applyBorder="1" applyAlignment="1">
      <alignment horizontal="right" vertical="top"/>
    </xf>
    <xf numFmtId="166" fontId="11" fillId="0" borderId="0" xfId="0" applyNumberFormat="1" applyFont="1" applyAlignment="1">
      <alignment horizontal="left" vertical="top"/>
    </xf>
    <xf numFmtId="167" fontId="12" fillId="5" borderId="0" xfId="0" applyNumberFormat="1" applyFont="1" applyFill="1" applyAlignment="1">
      <alignment horizontal="right" vertical="top" wrapText="1"/>
    </xf>
  </cellXfs>
  <cellStyles count="4">
    <cellStyle name="Comma" xfId="2" builtinId="3"/>
    <cellStyle name="Hyperlink" xfId="1" builtinId="8"/>
    <cellStyle name="Normal" xfId="0" builtinId="0"/>
    <cellStyle name="Normal 2" xfId="3" xr:uid="{7D279DDC-30F5-457E-B178-B5A626E5580B}"/>
  </cellStyles>
  <dxfs count="0"/>
  <tableStyles count="0" defaultTableStyle="TableStyleMedium2" defaultPivotStyle="PivotStyleLight16"/>
  <colors>
    <mruColors>
      <color rgb="FF357387"/>
      <color rgb="FF1C3D47"/>
      <color rgb="FFC3E3DD"/>
      <color rgb="FFC0DD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ustomXml" Target="../customXml/item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9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9.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0.xml.rels><?xml version="1.0" encoding="UTF-8" standalone="yes"?>
<Relationships xmlns="http://schemas.openxmlformats.org/package/2006/relationships"><Relationship Id="rId1" Type="http://schemas.openxmlformats.org/officeDocument/2006/relationships/image" Target="../media/image1.png"/></Relationships>
</file>

<file path=xl/drawings/_rels/drawing8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2.xml.rels><?xml version="1.0" encoding="UTF-8" standalone="yes"?>
<Relationships xmlns="http://schemas.openxmlformats.org/package/2006/relationships"><Relationship Id="rId1" Type="http://schemas.openxmlformats.org/officeDocument/2006/relationships/image" Target="../media/image1.png"/></Relationships>
</file>

<file path=xl/drawings/_rels/drawing83.xml.rels><?xml version="1.0" encoding="UTF-8" standalone="yes"?>
<Relationships xmlns="http://schemas.openxmlformats.org/package/2006/relationships"><Relationship Id="rId1" Type="http://schemas.openxmlformats.org/officeDocument/2006/relationships/image" Target="../media/image1.png"/></Relationships>
</file>

<file path=xl/drawings/_rels/drawing84.xml.rels><?xml version="1.0" encoding="UTF-8" standalone="yes"?>
<Relationships xmlns="http://schemas.openxmlformats.org/package/2006/relationships"><Relationship Id="rId1" Type="http://schemas.openxmlformats.org/officeDocument/2006/relationships/image" Target="../media/image1.png"/></Relationships>
</file>

<file path=xl/drawings/_rels/drawing8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0.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10079</xdr:colOff>
      <xdr:row>0</xdr:row>
      <xdr:rowOff>20570</xdr:rowOff>
    </xdr:from>
    <xdr:to>
      <xdr:col>1</xdr:col>
      <xdr:colOff>2696128</xdr:colOff>
      <xdr:row>2</xdr:row>
      <xdr:rowOff>131694</xdr:rowOff>
    </xdr:to>
    <xdr:pic>
      <xdr:nvPicPr>
        <xdr:cNvPr id="2" name="Picture 1" descr="A yellow and black logo&#10;&#10;Description automatically generated">
          <a:extLst>
            <a:ext uri="{FF2B5EF4-FFF2-40B4-BE49-F238E27FC236}">
              <a16:creationId xmlns:a16="http://schemas.microsoft.com/office/drawing/2014/main" id="{5F435ABD-6CA1-4DA2-A74D-8CD183E4FD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4644" y="20570"/>
          <a:ext cx="2686049" cy="50868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104775</xdr:colOff>
      <xdr:row>0</xdr:row>
      <xdr:rowOff>133350</xdr:rowOff>
    </xdr:from>
    <xdr:to>
      <xdr:col>3</xdr:col>
      <xdr:colOff>1810854</xdr:colOff>
      <xdr:row>0</xdr:row>
      <xdr:rowOff>501912</xdr:rowOff>
    </xdr:to>
    <xdr:pic>
      <xdr:nvPicPr>
        <xdr:cNvPr id="2" name="Picture 1" descr="A yellow and black logo&#10;&#10;Description automatically generated">
          <a:extLst>
            <a:ext uri="{FF2B5EF4-FFF2-40B4-BE49-F238E27FC236}">
              <a16:creationId xmlns:a16="http://schemas.microsoft.com/office/drawing/2014/main" id="{7725B2A2-EB4F-4B4D-AC15-929583D10C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1950" y="133350"/>
          <a:ext cx="2010879" cy="37173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28575</xdr:colOff>
      <xdr:row>0</xdr:row>
      <xdr:rowOff>142875</xdr:rowOff>
    </xdr:from>
    <xdr:to>
      <xdr:col>3</xdr:col>
      <xdr:colOff>1104</xdr:colOff>
      <xdr:row>0</xdr:row>
      <xdr:rowOff>520962</xdr:rowOff>
    </xdr:to>
    <xdr:pic>
      <xdr:nvPicPr>
        <xdr:cNvPr id="2" name="Picture 1" descr="A yellow and black logo&#10;&#10;Description automatically generated">
          <a:extLst>
            <a:ext uri="{FF2B5EF4-FFF2-40B4-BE49-F238E27FC236}">
              <a16:creationId xmlns:a16="http://schemas.microsoft.com/office/drawing/2014/main" id="{C8D267C5-5A47-4A3D-8F80-5BF952F094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142875"/>
          <a:ext cx="2001354" cy="37808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xdr:colOff>
      <xdr:row>0</xdr:row>
      <xdr:rowOff>114300</xdr:rowOff>
    </xdr:from>
    <xdr:to>
      <xdr:col>2</xdr:col>
      <xdr:colOff>1848954</xdr:colOff>
      <xdr:row>0</xdr:row>
      <xdr:rowOff>495562</xdr:rowOff>
    </xdr:to>
    <xdr:pic>
      <xdr:nvPicPr>
        <xdr:cNvPr id="2" name="Picture 1" descr="A yellow and black logo&#10;&#10;Description automatically generated">
          <a:extLst>
            <a:ext uri="{FF2B5EF4-FFF2-40B4-BE49-F238E27FC236}">
              <a16:creationId xmlns:a16="http://schemas.microsoft.com/office/drawing/2014/main" id="{6172221E-2C2D-4550-92C4-BCCF8231C1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 y="114300"/>
          <a:ext cx="2001354" cy="38126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57150</xdr:colOff>
      <xdr:row>0</xdr:row>
      <xdr:rowOff>133350</xdr:rowOff>
    </xdr:from>
    <xdr:to>
      <xdr:col>3</xdr:col>
      <xdr:colOff>1744179</xdr:colOff>
      <xdr:row>0</xdr:row>
      <xdr:rowOff>514612</xdr:rowOff>
    </xdr:to>
    <xdr:pic>
      <xdr:nvPicPr>
        <xdr:cNvPr id="2" name="Picture 1" descr="A yellow and black logo&#10;&#10;Description automatically generated">
          <a:extLst>
            <a:ext uri="{FF2B5EF4-FFF2-40B4-BE49-F238E27FC236}">
              <a16:creationId xmlns:a16="http://schemas.microsoft.com/office/drawing/2014/main" id="{E8E86EC2-4656-4E94-A63E-7DF4CAA028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4325" y="133350"/>
          <a:ext cx="2007704" cy="38126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57150</xdr:colOff>
      <xdr:row>0</xdr:row>
      <xdr:rowOff>171450</xdr:rowOff>
    </xdr:from>
    <xdr:to>
      <xdr:col>3</xdr:col>
      <xdr:colOff>1741004</xdr:colOff>
      <xdr:row>0</xdr:row>
      <xdr:rowOff>552712</xdr:rowOff>
    </xdr:to>
    <xdr:pic>
      <xdr:nvPicPr>
        <xdr:cNvPr id="2" name="Picture 1" descr="A yellow and black logo&#10;&#10;Description automatically generated">
          <a:extLst>
            <a:ext uri="{FF2B5EF4-FFF2-40B4-BE49-F238E27FC236}">
              <a16:creationId xmlns:a16="http://schemas.microsoft.com/office/drawing/2014/main" id="{E2D56C9F-DCCA-4855-BE22-1598A49D09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4325" y="171450"/>
          <a:ext cx="2010879" cy="38126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114300</xdr:colOff>
      <xdr:row>0</xdr:row>
      <xdr:rowOff>200025</xdr:rowOff>
    </xdr:from>
    <xdr:to>
      <xdr:col>3</xdr:col>
      <xdr:colOff>1801329</xdr:colOff>
      <xdr:row>0</xdr:row>
      <xdr:rowOff>578112</xdr:rowOff>
    </xdr:to>
    <xdr:pic>
      <xdr:nvPicPr>
        <xdr:cNvPr id="2" name="Picture 1" descr="A yellow and black logo&#10;&#10;Description automatically generated">
          <a:extLst>
            <a:ext uri="{FF2B5EF4-FFF2-40B4-BE49-F238E27FC236}">
              <a16:creationId xmlns:a16="http://schemas.microsoft.com/office/drawing/2014/main" id="{29D3188C-B153-478D-ABD3-FAABD4AB01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1475" y="200025"/>
          <a:ext cx="2007704" cy="38126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57150</xdr:colOff>
      <xdr:row>0</xdr:row>
      <xdr:rowOff>114300</xdr:rowOff>
    </xdr:from>
    <xdr:to>
      <xdr:col>3</xdr:col>
      <xdr:colOff>578954</xdr:colOff>
      <xdr:row>0</xdr:row>
      <xdr:rowOff>505087</xdr:rowOff>
    </xdr:to>
    <xdr:pic>
      <xdr:nvPicPr>
        <xdr:cNvPr id="2" name="Picture 1" descr="A yellow and black logo&#10;&#10;Description automatically generated">
          <a:extLst>
            <a:ext uri="{FF2B5EF4-FFF2-40B4-BE49-F238E27FC236}">
              <a16:creationId xmlns:a16="http://schemas.microsoft.com/office/drawing/2014/main" id="{27D4420B-9304-4BEE-9CFD-A4666428F53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4325" y="114300"/>
          <a:ext cx="2010879" cy="38761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38100</xdr:colOff>
      <xdr:row>0</xdr:row>
      <xdr:rowOff>133350</xdr:rowOff>
    </xdr:from>
    <xdr:to>
      <xdr:col>3</xdr:col>
      <xdr:colOff>1725129</xdr:colOff>
      <xdr:row>0</xdr:row>
      <xdr:rowOff>520962</xdr:rowOff>
    </xdr:to>
    <xdr:pic>
      <xdr:nvPicPr>
        <xdr:cNvPr id="2" name="Picture 1" descr="A yellow and black logo&#10;&#10;Description automatically generated">
          <a:extLst>
            <a:ext uri="{FF2B5EF4-FFF2-40B4-BE49-F238E27FC236}">
              <a16:creationId xmlns:a16="http://schemas.microsoft.com/office/drawing/2014/main" id="{58F0324E-E0BE-4C8E-A8F7-0F98D40FB2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5275" y="133350"/>
          <a:ext cx="2010879" cy="38761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57150</xdr:colOff>
      <xdr:row>0</xdr:row>
      <xdr:rowOff>114300</xdr:rowOff>
    </xdr:from>
    <xdr:to>
      <xdr:col>1</xdr:col>
      <xdr:colOff>2068029</xdr:colOff>
      <xdr:row>0</xdr:row>
      <xdr:rowOff>501912</xdr:rowOff>
    </xdr:to>
    <xdr:pic>
      <xdr:nvPicPr>
        <xdr:cNvPr id="2" name="Picture 1" descr="A yellow and black logo&#10;&#10;Description automatically generated">
          <a:extLst>
            <a:ext uri="{FF2B5EF4-FFF2-40B4-BE49-F238E27FC236}">
              <a16:creationId xmlns:a16="http://schemas.microsoft.com/office/drawing/2014/main" id="{9A31A1C6-6527-4B1A-94E5-20620A2CF26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4325" y="114300"/>
          <a:ext cx="2010879" cy="38761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85725</xdr:colOff>
      <xdr:row>0</xdr:row>
      <xdr:rowOff>133350</xdr:rowOff>
    </xdr:from>
    <xdr:to>
      <xdr:col>2</xdr:col>
      <xdr:colOff>1086954</xdr:colOff>
      <xdr:row>0</xdr:row>
      <xdr:rowOff>524137</xdr:rowOff>
    </xdr:to>
    <xdr:pic>
      <xdr:nvPicPr>
        <xdr:cNvPr id="2" name="Picture 1" descr="A yellow and black logo&#10;&#10;Description automatically generated">
          <a:extLst>
            <a:ext uri="{FF2B5EF4-FFF2-40B4-BE49-F238E27FC236}">
              <a16:creationId xmlns:a16="http://schemas.microsoft.com/office/drawing/2014/main" id="{88A910FA-F46A-49A4-839D-6AC334FAAD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2900" y="133350"/>
          <a:ext cx="2007704" cy="3876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0</xdr:row>
      <xdr:rowOff>171450</xdr:rowOff>
    </xdr:from>
    <xdr:to>
      <xdr:col>2</xdr:col>
      <xdr:colOff>1905000</xdr:colOff>
      <xdr:row>0</xdr:row>
      <xdr:rowOff>558800</xdr:rowOff>
    </xdr:to>
    <xdr:pic>
      <xdr:nvPicPr>
        <xdr:cNvPr id="2" name="Picture 1" descr="A yellow and black logo&#10;&#10;Description automatically generated">
          <a:extLst>
            <a:ext uri="{FF2B5EF4-FFF2-40B4-BE49-F238E27FC236}">
              <a16:creationId xmlns:a16="http://schemas.microsoft.com/office/drawing/2014/main" id="{BDA9AD7D-D01E-4598-8AE3-64AED16C70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8450" y="171450"/>
          <a:ext cx="1987550" cy="3873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76200</xdr:colOff>
      <xdr:row>0</xdr:row>
      <xdr:rowOff>123825</xdr:rowOff>
    </xdr:from>
    <xdr:to>
      <xdr:col>2</xdr:col>
      <xdr:colOff>1058379</xdr:colOff>
      <xdr:row>0</xdr:row>
      <xdr:rowOff>511437</xdr:rowOff>
    </xdr:to>
    <xdr:pic>
      <xdr:nvPicPr>
        <xdr:cNvPr id="2" name="Picture 1" descr="A yellow and black logo&#10;&#10;Description automatically generated">
          <a:extLst>
            <a:ext uri="{FF2B5EF4-FFF2-40B4-BE49-F238E27FC236}">
              <a16:creationId xmlns:a16="http://schemas.microsoft.com/office/drawing/2014/main" id="{71C16B35-578E-489D-9FFE-085157B8C9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375" y="123825"/>
          <a:ext cx="2017229" cy="387612"/>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66675</xdr:colOff>
      <xdr:row>0</xdr:row>
      <xdr:rowOff>114300</xdr:rowOff>
    </xdr:from>
    <xdr:to>
      <xdr:col>2</xdr:col>
      <xdr:colOff>1048854</xdr:colOff>
      <xdr:row>0</xdr:row>
      <xdr:rowOff>501912</xdr:rowOff>
    </xdr:to>
    <xdr:pic>
      <xdr:nvPicPr>
        <xdr:cNvPr id="2" name="Picture 1" descr="A yellow and black logo&#10;&#10;Description automatically generated">
          <a:extLst>
            <a:ext uri="{FF2B5EF4-FFF2-40B4-BE49-F238E27FC236}">
              <a16:creationId xmlns:a16="http://schemas.microsoft.com/office/drawing/2014/main" id="{9009C97F-8ED1-47A5-905D-05248A6857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850" y="114300"/>
          <a:ext cx="2020404" cy="38761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85725</xdr:colOff>
      <xdr:row>0</xdr:row>
      <xdr:rowOff>104775</xdr:rowOff>
    </xdr:from>
    <xdr:to>
      <xdr:col>2</xdr:col>
      <xdr:colOff>1048854</xdr:colOff>
      <xdr:row>0</xdr:row>
      <xdr:rowOff>492387</xdr:rowOff>
    </xdr:to>
    <xdr:pic>
      <xdr:nvPicPr>
        <xdr:cNvPr id="2" name="Picture 1" descr="A yellow and black logo&#10;&#10;Description automatically generated">
          <a:extLst>
            <a:ext uri="{FF2B5EF4-FFF2-40B4-BE49-F238E27FC236}">
              <a16:creationId xmlns:a16="http://schemas.microsoft.com/office/drawing/2014/main" id="{5B1FF1D2-23B7-4742-A494-330D416784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2900" y="104775"/>
          <a:ext cx="2020404" cy="38761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47625</xdr:colOff>
      <xdr:row>0</xdr:row>
      <xdr:rowOff>152400</xdr:rowOff>
    </xdr:from>
    <xdr:to>
      <xdr:col>2</xdr:col>
      <xdr:colOff>1010754</xdr:colOff>
      <xdr:row>0</xdr:row>
      <xdr:rowOff>540012</xdr:rowOff>
    </xdr:to>
    <xdr:pic>
      <xdr:nvPicPr>
        <xdr:cNvPr id="2" name="Picture 1" descr="A yellow and black logo&#10;&#10;Description automatically generated">
          <a:extLst>
            <a:ext uri="{FF2B5EF4-FFF2-40B4-BE49-F238E27FC236}">
              <a16:creationId xmlns:a16="http://schemas.microsoft.com/office/drawing/2014/main" id="{DE2269B7-E262-4914-9CDA-B91C74E8B8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0" y="152400"/>
          <a:ext cx="2020404" cy="387612"/>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95250</xdr:colOff>
      <xdr:row>0</xdr:row>
      <xdr:rowOff>142875</xdr:rowOff>
    </xdr:from>
    <xdr:to>
      <xdr:col>2</xdr:col>
      <xdr:colOff>1058379</xdr:colOff>
      <xdr:row>0</xdr:row>
      <xdr:rowOff>530487</xdr:rowOff>
    </xdr:to>
    <xdr:pic>
      <xdr:nvPicPr>
        <xdr:cNvPr id="2" name="Picture 1" descr="A yellow and black logo&#10;&#10;Description automatically generated">
          <a:extLst>
            <a:ext uri="{FF2B5EF4-FFF2-40B4-BE49-F238E27FC236}">
              <a16:creationId xmlns:a16="http://schemas.microsoft.com/office/drawing/2014/main" id="{DED95C3A-318F-423E-B99A-7FB55C14C1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2425" y="142875"/>
          <a:ext cx="2020404" cy="387612"/>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123825</xdr:colOff>
      <xdr:row>0</xdr:row>
      <xdr:rowOff>114300</xdr:rowOff>
    </xdr:from>
    <xdr:to>
      <xdr:col>2</xdr:col>
      <xdr:colOff>1086954</xdr:colOff>
      <xdr:row>0</xdr:row>
      <xdr:rowOff>505087</xdr:rowOff>
    </xdr:to>
    <xdr:pic>
      <xdr:nvPicPr>
        <xdr:cNvPr id="2" name="Picture 1" descr="A yellow and black logo&#10;&#10;Description automatically generated">
          <a:extLst>
            <a:ext uri="{FF2B5EF4-FFF2-40B4-BE49-F238E27FC236}">
              <a16:creationId xmlns:a16="http://schemas.microsoft.com/office/drawing/2014/main" id="{3D435373-27B3-4CC3-AF5B-7A118FE866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0" y="114300"/>
          <a:ext cx="2020404" cy="390787"/>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104775</xdr:colOff>
      <xdr:row>0</xdr:row>
      <xdr:rowOff>123825</xdr:rowOff>
    </xdr:from>
    <xdr:to>
      <xdr:col>2</xdr:col>
      <xdr:colOff>1067904</xdr:colOff>
      <xdr:row>0</xdr:row>
      <xdr:rowOff>511437</xdr:rowOff>
    </xdr:to>
    <xdr:pic>
      <xdr:nvPicPr>
        <xdr:cNvPr id="2" name="Picture 1" descr="A yellow and black logo&#10;&#10;Description automatically generated">
          <a:extLst>
            <a:ext uri="{FF2B5EF4-FFF2-40B4-BE49-F238E27FC236}">
              <a16:creationId xmlns:a16="http://schemas.microsoft.com/office/drawing/2014/main" id="{D119FC8F-8CFF-46C2-8E2E-CE9643A854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1950" y="123825"/>
          <a:ext cx="2020404" cy="387612"/>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76200</xdr:colOff>
      <xdr:row>0</xdr:row>
      <xdr:rowOff>152400</xdr:rowOff>
    </xdr:from>
    <xdr:to>
      <xdr:col>3</xdr:col>
      <xdr:colOff>1769579</xdr:colOff>
      <xdr:row>0</xdr:row>
      <xdr:rowOff>540012</xdr:rowOff>
    </xdr:to>
    <xdr:pic>
      <xdr:nvPicPr>
        <xdr:cNvPr id="2" name="Picture 1" descr="A yellow and black logo&#10;&#10;Description automatically generated">
          <a:extLst>
            <a:ext uri="{FF2B5EF4-FFF2-40B4-BE49-F238E27FC236}">
              <a16:creationId xmlns:a16="http://schemas.microsoft.com/office/drawing/2014/main" id="{DDDD3E74-0E50-42F8-80AA-6A8B5D5385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375" y="152400"/>
          <a:ext cx="2017229" cy="387612"/>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76200</xdr:colOff>
      <xdr:row>0</xdr:row>
      <xdr:rowOff>123825</xdr:rowOff>
    </xdr:from>
    <xdr:to>
      <xdr:col>2</xdr:col>
      <xdr:colOff>475836</xdr:colOff>
      <xdr:row>0</xdr:row>
      <xdr:rowOff>495562</xdr:rowOff>
    </xdr:to>
    <xdr:pic>
      <xdr:nvPicPr>
        <xdr:cNvPr id="2" name="Picture 1" descr="A yellow and black logo&#10;&#10;Description automatically generated">
          <a:extLst>
            <a:ext uri="{FF2B5EF4-FFF2-40B4-BE49-F238E27FC236}">
              <a16:creationId xmlns:a16="http://schemas.microsoft.com/office/drawing/2014/main" id="{D97488FA-AB7D-42EE-B027-FDE08C6061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375" y="123825"/>
          <a:ext cx="1990311" cy="371737"/>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47625</xdr:colOff>
      <xdr:row>0</xdr:row>
      <xdr:rowOff>161925</xdr:rowOff>
    </xdr:from>
    <xdr:to>
      <xdr:col>3</xdr:col>
      <xdr:colOff>27056</xdr:colOff>
      <xdr:row>0</xdr:row>
      <xdr:rowOff>533662</xdr:rowOff>
    </xdr:to>
    <xdr:pic>
      <xdr:nvPicPr>
        <xdr:cNvPr id="2" name="Picture 1" descr="A yellow and black logo&#10;&#10;Description automatically generated">
          <a:extLst>
            <a:ext uri="{FF2B5EF4-FFF2-40B4-BE49-F238E27FC236}">
              <a16:creationId xmlns:a16="http://schemas.microsoft.com/office/drawing/2014/main" id="{F64BB94F-2D89-4273-A5DB-F3AA57AE38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0" y="161925"/>
          <a:ext cx="1998731" cy="3717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0</xdr:row>
      <xdr:rowOff>104775</xdr:rowOff>
    </xdr:from>
    <xdr:to>
      <xdr:col>3</xdr:col>
      <xdr:colOff>1425575</xdr:colOff>
      <xdr:row>0</xdr:row>
      <xdr:rowOff>495300</xdr:rowOff>
    </xdr:to>
    <xdr:pic>
      <xdr:nvPicPr>
        <xdr:cNvPr id="3" name="Picture 2" descr="A yellow and black logo&#10;&#10;Description automatically generated">
          <a:extLst>
            <a:ext uri="{FF2B5EF4-FFF2-40B4-BE49-F238E27FC236}">
              <a16:creationId xmlns:a16="http://schemas.microsoft.com/office/drawing/2014/main" id="{C0315CF8-B5CE-4ABA-8AEA-4B20602213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5275" y="104775"/>
          <a:ext cx="1987550" cy="39052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95250</xdr:colOff>
      <xdr:row>0</xdr:row>
      <xdr:rowOff>152400</xdr:rowOff>
    </xdr:from>
    <xdr:to>
      <xdr:col>3</xdr:col>
      <xdr:colOff>77856</xdr:colOff>
      <xdr:row>0</xdr:row>
      <xdr:rowOff>524137</xdr:rowOff>
    </xdr:to>
    <xdr:pic>
      <xdr:nvPicPr>
        <xdr:cNvPr id="2" name="Picture 1" descr="A yellow and black logo&#10;&#10;Description automatically generated">
          <a:extLst>
            <a:ext uri="{FF2B5EF4-FFF2-40B4-BE49-F238E27FC236}">
              <a16:creationId xmlns:a16="http://schemas.microsoft.com/office/drawing/2014/main" id="{C7226277-3794-4C4C-8DE9-14C64B2027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2425" y="152400"/>
          <a:ext cx="2001906" cy="371737"/>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123825</xdr:colOff>
      <xdr:row>0</xdr:row>
      <xdr:rowOff>152400</xdr:rowOff>
    </xdr:from>
    <xdr:to>
      <xdr:col>3</xdr:col>
      <xdr:colOff>106431</xdr:colOff>
      <xdr:row>0</xdr:row>
      <xdr:rowOff>524137</xdr:rowOff>
    </xdr:to>
    <xdr:pic>
      <xdr:nvPicPr>
        <xdr:cNvPr id="2" name="Picture 1" descr="A yellow and black logo&#10;&#10;Description automatically generated">
          <a:extLst>
            <a:ext uri="{FF2B5EF4-FFF2-40B4-BE49-F238E27FC236}">
              <a16:creationId xmlns:a16="http://schemas.microsoft.com/office/drawing/2014/main" id="{D4733A21-9028-47E3-BEE7-5687693480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0" y="152400"/>
          <a:ext cx="2001906" cy="371737"/>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19050</xdr:colOff>
      <xdr:row>0</xdr:row>
      <xdr:rowOff>161925</xdr:rowOff>
    </xdr:from>
    <xdr:to>
      <xdr:col>2</xdr:col>
      <xdr:colOff>350906</xdr:colOff>
      <xdr:row>0</xdr:row>
      <xdr:rowOff>533662</xdr:rowOff>
    </xdr:to>
    <xdr:pic>
      <xdr:nvPicPr>
        <xdr:cNvPr id="2" name="Picture 1" descr="A yellow and black logo&#10;&#10;Description automatically generated">
          <a:extLst>
            <a:ext uri="{FF2B5EF4-FFF2-40B4-BE49-F238E27FC236}">
              <a16:creationId xmlns:a16="http://schemas.microsoft.com/office/drawing/2014/main" id="{C379B705-37C5-4DA4-BC00-4609B94599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6225" y="161925"/>
          <a:ext cx="2008256" cy="371737"/>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95250</xdr:colOff>
      <xdr:row>0</xdr:row>
      <xdr:rowOff>123825</xdr:rowOff>
    </xdr:from>
    <xdr:to>
      <xdr:col>2</xdr:col>
      <xdr:colOff>430281</xdr:colOff>
      <xdr:row>0</xdr:row>
      <xdr:rowOff>495562</xdr:rowOff>
    </xdr:to>
    <xdr:pic>
      <xdr:nvPicPr>
        <xdr:cNvPr id="2" name="Picture 1" descr="A yellow and black logo&#10;&#10;Description automatically generated">
          <a:extLst>
            <a:ext uri="{FF2B5EF4-FFF2-40B4-BE49-F238E27FC236}">
              <a16:creationId xmlns:a16="http://schemas.microsoft.com/office/drawing/2014/main" id="{6A9CD6A9-216D-42C0-A0A4-C283027ED6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2425" y="123825"/>
          <a:ext cx="2008256" cy="371737"/>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66675</xdr:colOff>
      <xdr:row>0</xdr:row>
      <xdr:rowOff>123825</xdr:rowOff>
    </xdr:from>
    <xdr:to>
      <xdr:col>2</xdr:col>
      <xdr:colOff>398531</xdr:colOff>
      <xdr:row>0</xdr:row>
      <xdr:rowOff>495562</xdr:rowOff>
    </xdr:to>
    <xdr:pic>
      <xdr:nvPicPr>
        <xdr:cNvPr id="2" name="Picture 1" descr="A yellow and black logo&#10;&#10;Description automatically generated">
          <a:extLst>
            <a:ext uri="{FF2B5EF4-FFF2-40B4-BE49-F238E27FC236}">
              <a16:creationId xmlns:a16="http://schemas.microsoft.com/office/drawing/2014/main" id="{B06B3EB0-B266-4DBB-B2A1-E858C2F1AB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850" y="123825"/>
          <a:ext cx="2008256" cy="371737"/>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47625</xdr:colOff>
      <xdr:row>0</xdr:row>
      <xdr:rowOff>142875</xdr:rowOff>
    </xdr:from>
    <xdr:to>
      <xdr:col>2</xdr:col>
      <xdr:colOff>379481</xdr:colOff>
      <xdr:row>0</xdr:row>
      <xdr:rowOff>514612</xdr:rowOff>
    </xdr:to>
    <xdr:pic>
      <xdr:nvPicPr>
        <xdr:cNvPr id="2" name="Picture 1" descr="A yellow and black logo&#10;&#10;Description automatically generated">
          <a:extLst>
            <a:ext uri="{FF2B5EF4-FFF2-40B4-BE49-F238E27FC236}">
              <a16:creationId xmlns:a16="http://schemas.microsoft.com/office/drawing/2014/main" id="{198B3443-2F09-482C-A60D-2150C432C0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0" y="142875"/>
          <a:ext cx="2008256" cy="371737"/>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66675</xdr:colOff>
      <xdr:row>0</xdr:row>
      <xdr:rowOff>123825</xdr:rowOff>
    </xdr:from>
    <xdr:to>
      <xdr:col>2</xdr:col>
      <xdr:colOff>398531</xdr:colOff>
      <xdr:row>0</xdr:row>
      <xdr:rowOff>495562</xdr:rowOff>
    </xdr:to>
    <xdr:pic>
      <xdr:nvPicPr>
        <xdr:cNvPr id="2" name="Picture 1" descr="A yellow and black logo&#10;&#10;Description automatically generated">
          <a:extLst>
            <a:ext uri="{FF2B5EF4-FFF2-40B4-BE49-F238E27FC236}">
              <a16:creationId xmlns:a16="http://schemas.microsoft.com/office/drawing/2014/main" id="{4D884535-C968-4D1F-8A8A-ED918599B4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850" y="123825"/>
          <a:ext cx="2008256" cy="371737"/>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133350</xdr:colOff>
      <xdr:row>0</xdr:row>
      <xdr:rowOff>171450</xdr:rowOff>
    </xdr:from>
    <xdr:to>
      <xdr:col>2</xdr:col>
      <xdr:colOff>1982856</xdr:colOff>
      <xdr:row>0</xdr:row>
      <xdr:rowOff>540012</xdr:rowOff>
    </xdr:to>
    <xdr:pic>
      <xdr:nvPicPr>
        <xdr:cNvPr id="2" name="Picture 1" descr="A yellow and black logo&#10;&#10;Description automatically generated">
          <a:extLst>
            <a:ext uri="{FF2B5EF4-FFF2-40B4-BE49-F238E27FC236}">
              <a16:creationId xmlns:a16="http://schemas.microsoft.com/office/drawing/2014/main" id="{11F23DB1-7935-4857-A63D-87D962E45F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0525" y="171450"/>
          <a:ext cx="2011431" cy="371737"/>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114300</xdr:colOff>
      <xdr:row>0</xdr:row>
      <xdr:rowOff>142875</xdr:rowOff>
    </xdr:from>
    <xdr:to>
      <xdr:col>3</xdr:col>
      <xdr:colOff>1798706</xdr:colOff>
      <xdr:row>0</xdr:row>
      <xdr:rowOff>511437</xdr:rowOff>
    </xdr:to>
    <xdr:pic>
      <xdr:nvPicPr>
        <xdr:cNvPr id="2" name="Picture 1" descr="A yellow and black logo&#10;&#10;Description automatically generated">
          <a:extLst>
            <a:ext uri="{FF2B5EF4-FFF2-40B4-BE49-F238E27FC236}">
              <a16:creationId xmlns:a16="http://schemas.microsoft.com/office/drawing/2014/main" id="{C0EBA138-05BF-43B8-8022-254C548496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1475" y="142875"/>
          <a:ext cx="2008256" cy="368562"/>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95250</xdr:colOff>
      <xdr:row>0</xdr:row>
      <xdr:rowOff>142875</xdr:rowOff>
    </xdr:from>
    <xdr:to>
      <xdr:col>4</xdr:col>
      <xdr:colOff>1620906</xdr:colOff>
      <xdr:row>0</xdr:row>
      <xdr:rowOff>514612</xdr:rowOff>
    </xdr:to>
    <xdr:pic>
      <xdr:nvPicPr>
        <xdr:cNvPr id="2" name="Picture 1" descr="A yellow and black logo&#10;&#10;Description automatically generated">
          <a:extLst>
            <a:ext uri="{FF2B5EF4-FFF2-40B4-BE49-F238E27FC236}">
              <a16:creationId xmlns:a16="http://schemas.microsoft.com/office/drawing/2014/main" id="{BB06E66F-8028-4134-B385-DE9476E317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2425" y="142875"/>
          <a:ext cx="2011431" cy="3717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114300</xdr:colOff>
      <xdr:row>0</xdr:row>
      <xdr:rowOff>161925</xdr:rowOff>
    </xdr:from>
    <xdr:to>
      <xdr:col>2</xdr:col>
      <xdr:colOff>951257</xdr:colOff>
      <xdr:row>0</xdr:row>
      <xdr:rowOff>530487</xdr:rowOff>
    </xdr:to>
    <xdr:pic>
      <xdr:nvPicPr>
        <xdr:cNvPr id="2" name="Picture 1" descr="A yellow and black logo&#10;&#10;Description automatically generated">
          <a:extLst>
            <a:ext uri="{FF2B5EF4-FFF2-40B4-BE49-F238E27FC236}">
              <a16:creationId xmlns:a16="http://schemas.microsoft.com/office/drawing/2014/main" id="{3C89C273-CC2A-402F-B33B-964645AF3E8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1475" y="161925"/>
          <a:ext cx="1989482" cy="368562"/>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38100</xdr:colOff>
      <xdr:row>0</xdr:row>
      <xdr:rowOff>152400</xdr:rowOff>
    </xdr:from>
    <xdr:to>
      <xdr:col>3</xdr:col>
      <xdr:colOff>1722506</xdr:colOff>
      <xdr:row>0</xdr:row>
      <xdr:rowOff>524137</xdr:rowOff>
    </xdr:to>
    <xdr:pic>
      <xdr:nvPicPr>
        <xdr:cNvPr id="2" name="Picture 1" descr="A yellow and black logo&#10;&#10;Description automatically generated">
          <a:extLst>
            <a:ext uri="{FF2B5EF4-FFF2-40B4-BE49-F238E27FC236}">
              <a16:creationId xmlns:a16="http://schemas.microsoft.com/office/drawing/2014/main" id="{43C7B9FA-294E-440A-A89B-1F83BC059E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5275" y="152400"/>
          <a:ext cx="2008256" cy="371737"/>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76200</xdr:colOff>
      <xdr:row>0</xdr:row>
      <xdr:rowOff>123825</xdr:rowOff>
    </xdr:from>
    <xdr:to>
      <xdr:col>3</xdr:col>
      <xdr:colOff>1763781</xdr:colOff>
      <xdr:row>0</xdr:row>
      <xdr:rowOff>495562</xdr:rowOff>
    </xdr:to>
    <xdr:pic>
      <xdr:nvPicPr>
        <xdr:cNvPr id="2" name="Picture 1" descr="A yellow and black logo&#10;&#10;Description automatically generated">
          <a:extLst>
            <a:ext uri="{FF2B5EF4-FFF2-40B4-BE49-F238E27FC236}">
              <a16:creationId xmlns:a16="http://schemas.microsoft.com/office/drawing/2014/main" id="{8695161E-51A3-4B93-9768-9933384D79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375" y="123825"/>
          <a:ext cx="2008256" cy="371737"/>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66675</xdr:colOff>
      <xdr:row>0</xdr:row>
      <xdr:rowOff>133350</xdr:rowOff>
    </xdr:from>
    <xdr:to>
      <xdr:col>2</xdr:col>
      <xdr:colOff>1913006</xdr:colOff>
      <xdr:row>0</xdr:row>
      <xdr:rowOff>505087</xdr:rowOff>
    </xdr:to>
    <xdr:pic>
      <xdr:nvPicPr>
        <xdr:cNvPr id="2" name="Picture 1" descr="A yellow and black logo&#10;&#10;Description automatically generated">
          <a:extLst>
            <a:ext uri="{FF2B5EF4-FFF2-40B4-BE49-F238E27FC236}">
              <a16:creationId xmlns:a16="http://schemas.microsoft.com/office/drawing/2014/main" id="{76B20D6A-CA4D-4D16-9AF0-827EAB3F7B3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850" y="133350"/>
          <a:ext cx="2008256" cy="371737"/>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76200</xdr:colOff>
      <xdr:row>0</xdr:row>
      <xdr:rowOff>171450</xdr:rowOff>
    </xdr:from>
    <xdr:to>
      <xdr:col>3</xdr:col>
      <xdr:colOff>1763781</xdr:colOff>
      <xdr:row>0</xdr:row>
      <xdr:rowOff>543187</xdr:rowOff>
    </xdr:to>
    <xdr:pic>
      <xdr:nvPicPr>
        <xdr:cNvPr id="2" name="Picture 1" descr="A yellow and black logo&#10;&#10;Description automatically generated">
          <a:extLst>
            <a:ext uri="{FF2B5EF4-FFF2-40B4-BE49-F238E27FC236}">
              <a16:creationId xmlns:a16="http://schemas.microsoft.com/office/drawing/2014/main" id="{4FC9C4E3-30E8-4FD0-8750-5BFEE72350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375" y="171450"/>
          <a:ext cx="2011431" cy="371737"/>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38100</xdr:colOff>
      <xdr:row>0</xdr:row>
      <xdr:rowOff>133350</xdr:rowOff>
    </xdr:from>
    <xdr:to>
      <xdr:col>4</xdr:col>
      <xdr:colOff>1560581</xdr:colOff>
      <xdr:row>0</xdr:row>
      <xdr:rowOff>501912</xdr:rowOff>
    </xdr:to>
    <xdr:pic>
      <xdr:nvPicPr>
        <xdr:cNvPr id="2" name="Picture 1" descr="A yellow and black logo&#10;&#10;Description automatically generated">
          <a:extLst>
            <a:ext uri="{FF2B5EF4-FFF2-40B4-BE49-F238E27FC236}">
              <a16:creationId xmlns:a16="http://schemas.microsoft.com/office/drawing/2014/main" id="{FDE72C0B-8481-46FB-8A71-7272503BA5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5275" y="133350"/>
          <a:ext cx="2008256" cy="371737"/>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104775</xdr:colOff>
      <xdr:row>0</xdr:row>
      <xdr:rowOff>123825</xdr:rowOff>
    </xdr:from>
    <xdr:to>
      <xdr:col>4</xdr:col>
      <xdr:colOff>1627256</xdr:colOff>
      <xdr:row>0</xdr:row>
      <xdr:rowOff>495562</xdr:rowOff>
    </xdr:to>
    <xdr:pic>
      <xdr:nvPicPr>
        <xdr:cNvPr id="2" name="Picture 1" descr="A yellow and black logo&#10;&#10;Description automatically generated">
          <a:extLst>
            <a:ext uri="{FF2B5EF4-FFF2-40B4-BE49-F238E27FC236}">
              <a16:creationId xmlns:a16="http://schemas.microsoft.com/office/drawing/2014/main" id="{80A64041-76A0-4CF0-ABCD-7C38CCA4D9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1950" y="123825"/>
          <a:ext cx="2008256" cy="371737"/>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57150</xdr:colOff>
      <xdr:row>0</xdr:row>
      <xdr:rowOff>133350</xdr:rowOff>
    </xdr:from>
    <xdr:to>
      <xdr:col>4</xdr:col>
      <xdr:colOff>1589156</xdr:colOff>
      <xdr:row>0</xdr:row>
      <xdr:rowOff>505087</xdr:rowOff>
    </xdr:to>
    <xdr:pic>
      <xdr:nvPicPr>
        <xdr:cNvPr id="2" name="Picture 1" descr="A yellow and black logo&#10;&#10;Description automatically generated">
          <a:extLst>
            <a:ext uri="{FF2B5EF4-FFF2-40B4-BE49-F238E27FC236}">
              <a16:creationId xmlns:a16="http://schemas.microsoft.com/office/drawing/2014/main" id="{F37BAA7A-D845-4537-AFFA-23290B4FE1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4325" y="133350"/>
          <a:ext cx="2017781" cy="371737"/>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47625</xdr:colOff>
      <xdr:row>0</xdr:row>
      <xdr:rowOff>123825</xdr:rowOff>
    </xdr:from>
    <xdr:to>
      <xdr:col>2</xdr:col>
      <xdr:colOff>1883327</xdr:colOff>
      <xdr:row>0</xdr:row>
      <xdr:rowOff>492387</xdr:rowOff>
    </xdr:to>
    <xdr:pic>
      <xdr:nvPicPr>
        <xdr:cNvPr id="3" name="Picture 2" descr="A yellow and black logo&#10;&#10;Description automatically generated">
          <a:extLst>
            <a:ext uri="{FF2B5EF4-FFF2-40B4-BE49-F238E27FC236}">
              <a16:creationId xmlns:a16="http://schemas.microsoft.com/office/drawing/2014/main" id="{2159900E-C2D3-4E49-B8B3-3783A242853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0" y="123825"/>
          <a:ext cx="1997627" cy="368562"/>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34925</xdr:colOff>
      <xdr:row>0</xdr:row>
      <xdr:rowOff>120650</xdr:rowOff>
    </xdr:from>
    <xdr:to>
      <xdr:col>3</xdr:col>
      <xdr:colOff>1435652</xdr:colOff>
      <xdr:row>0</xdr:row>
      <xdr:rowOff>492387</xdr:rowOff>
    </xdr:to>
    <xdr:pic>
      <xdr:nvPicPr>
        <xdr:cNvPr id="2" name="Picture 1" descr="A yellow and black logo&#10;&#10;Description automatically generated">
          <a:extLst>
            <a:ext uri="{FF2B5EF4-FFF2-40B4-BE49-F238E27FC236}">
              <a16:creationId xmlns:a16="http://schemas.microsoft.com/office/drawing/2014/main" id="{8723A324-C1EF-4B42-B4A1-78F3D36598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2100" y="120650"/>
          <a:ext cx="2000802" cy="371737"/>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85725</xdr:colOff>
      <xdr:row>0</xdr:row>
      <xdr:rowOff>133350</xdr:rowOff>
    </xdr:from>
    <xdr:to>
      <xdr:col>4</xdr:col>
      <xdr:colOff>1600752</xdr:colOff>
      <xdr:row>0</xdr:row>
      <xdr:rowOff>501912</xdr:rowOff>
    </xdr:to>
    <xdr:pic>
      <xdr:nvPicPr>
        <xdr:cNvPr id="2" name="Picture 1" descr="A yellow and black logo&#10;&#10;Description automatically generated">
          <a:extLst>
            <a:ext uri="{FF2B5EF4-FFF2-40B4-BE49-F238E27FC236}">
              <a16:creationId xmlns:a16="http://schemas.microsoft.com/office/drawing/2014/main" id="{1D1F86CF-1874-40A6-BA62-D3D14C6C2C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2900" y="133350"/>
          <a:ext cx="2000802" cy="3717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133350</xdr:colOff>
      <xdr:row>0</xdr:row>
      <xdr:rowOff>171450</xdr:rowOff>
    </xdr:from>
    <xdr:to>
      <xdr:col>2</xdr:col>
      <xdr:colOff>970307</xdr:colOff>
      <xdr:row>0</xdr:row>
      <xdr:rowOff>540012</xdr:rowOff>
    </xdr:to>
    <xdr:pic>
      <xdr:nvPicPr>
        <xdr:cNvPr id="2" name="Picture 1" descr="A yellow and black logo&#10;&#10;Description automatically generated">
          <a:extLst>
            <a:ext uri="{FF2B5EF4-FFF2-40B4-BE49-F238E27FC236}">
              <a16:creationId xmlns:a16="http://schemas.microsoft.com/office/drawing/2014/main" id="{E6C892CF-8192-48B9-B52D-5C07EC9D50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0525" y="171450"/>
          <a:ext cx="1989482" cy="368562"/>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57150</xdr:colOff>
      <xdr:row>0</xdr:row>
      <xdr:rowOff>161925</xdr:rowOff>
    </xdr:from>
    <xdr:to>
      <xdr:col>3</xdr:col>
      <xdr:colOff>73301</xdr:colOff>
      <xdr:row>0</xdr:row>
      <xdr:rowOff>533662</xdr:rowOff>
    </xdr:to>
    <xdr:pic>
      <xdr:nvPicPr>
        <xdr:cNvPr id="2" name="Picture 1" descr="A yellow and black logo&#10;&#10;Description automatically generated">
          <a:extLst>
            <a:ext uri="{FF2B5EF4-FFF2-40B4-BE49-F238E27FC236}">
              <a16:creationId xmlns:a16="http://schemas.microsoft.com/office/drawing/2014/main" id="{553DE88D-BAE5-455E-BF81-944EF281DE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4325" y="161925"/>
          <a:ext cx="1997351" cy="371737"/>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34925</xdr:colOff>
      <xdr:row>0</xdr:row>
      <xdr:rowOff>120650</xdr:rowOff>
    </xdr:from>
    <xdr:to>
      <xdr:col>3</xdr:col>
      <xdr:colOff>1438827</xdr:colOff>
      <xdr:row>0</xdr:row>
      <xdr:rowOff>492387</xdr:rowOff>
    </xdr:to>
    <xdr:pic>
      <xdr:nvPicPr>
        <xdr:cNvPr id="2" name="Picture 1" descr="A yellow and black logo&#10;&#10;Description automatically generated">
          <a:extLst>
            <a:ext uri="{FF2B5EF4-FFF2-40B4-BE49-F238E27FC236}">
              <a16:creationId xmlns:a16="http://schemas.microsoft.com/office/drawing/2014/main" id="{C727EC8B-97FC-47B3-824D-0DF7538B94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2100" y="123825"/>
          <a:ext cx="2003977" cy="368562"/>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66675</xdr:colOff>
      <xdr:row>0</xdr:row>
      <xdr:rowOff>142875</xdr:rowOff>
    </xdr:from>
    <xdr:to>
      <xdr:col>4</xdr:col>
      <xdr:colOff>1592331</xdr:colOff>
      <xdr:row>0</xdr:row>
      <xdr:rowOff>520962</xdr:rowOff>
    </xdr:to>
    <xdr:pic>
      <xdr:nvPicPr>
        <xdr:cNvPr id="2" name="Picture 1" descr="A yellow and black logo&#10;&#10;Description automatically generated">
          <a:extLst>
            <a:ext uri="{FF2B5EF4-FFF2-40B4-BE49-F238E27FC236}">
              <a16:creationId xmlns:a16="http://schemas.microsoft.com/office/drawing/2014/main" id="{EABEAA0B-85CB-4046-AA7E-B2F53BDF5D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850" y="142875"/>
          <a:ext cx="2008256" cy="381262"/>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107950</xdr:colOff>
      <xdr:row>0</xdr:row>
      <xdr:rowOff>165100</xdr:rowOff>
    </xdr:from>
    <xdr:to>
      <xdr:col>2</xdr:col>
      <xdr:colOff>503583</xdr:colOff>
      <xdr:row>0</xdr:row>
      <xdr:rowOff>536837</xdr:rowOff>
    </xdr:to>
    <xdr:pic>
      <xdr:nvPicPr>
        <xdr:cNvPr id="2" name="Picture 1" descr="A yellow and black logo&#10;&#10;Description automatically generated">
          <a:extLst>
            <a:ext uri="{FF2B5EF4-FFF2-40B4-BE49-F238E27FC236}">
              <a16:creationId xmlns:a16="http://schemas.microsoft.com/office/drawing/2014/main" id="{5F312C68-2126-41C5-89C6-1FED5E5649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1950" y="165100"/>
          <a:ext cx="1989483" cy="371737"/>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xdr:col>
      <xdr:colOff>63500</xdr:colOff>
      <xdr:row>0</xdr:row>
      <xdr:rowOff>127000</xdr:rowOff>
    </xdr:from>
    <xdr:to>
      <xdr:col>4</xdr:col>
      <xdr:colOff>1589156</xdr:colOff>
      <xdr:row>0</xdr:row>
      <xdr:rowOff>505087</xdr:rowOff>
    </xdr:to>
    <xdr:pic>
      <xdr:nvPicPr>
        <xdr:cNvPr id="2" name="Picture 1" descr="A yellow and black logo&#10;&#10;Description automatically generated">
          <a:extLst>
            <a:ext uri="{FF2B5EF4-FFF2-40B4-BE49-F238E27FC236}">
              <a16:creationId xmlns:a16="http://schemas.microsoft.com/office/drawing/2014/main" id="{E0EC5982-CA58-4A8D-80F2-A7B9A14761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00"/>
          <a:ext cx="2001906" cy="378087"/>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38100</xdr:colOff>
      <xdr:row>0</xdr:row>
      <xdr:rowOff>171450</xdr:rowOff>
    </xdr:from>
    <xdr:to>
      <xdr:col>2</xdr:col>
      <xdr:colOff>433733</xdr:colOff>
      <xdr:row>0</xdr:row>
      <xdr:rowOff>543187</xdr:rowOff>
    </xdr:to>
    <xdr:pic>
      <xdr:nvPicPr>
        <xdr:cNvPr id="2" name="Picture 1" descr="A yellow and black logo&#10;&#10;Description automatically generated">
          <a:extLst>
            <a:ext uri="{FF2B5EF4-FFF2-40B4-BE49-F238E27FC236}">
              <a16:creationId xmlns:a16="http://schemas.microsoft.com/office/drawing/2014/main" id="{AA6F9F3E-4D96-4805-9B5C-567A6C8913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2100" y="171450"/>
          <a:ext cx="1989483" cy="37173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82550</xdr:colOff>
      <xdr:row>0</xdr:row>
      <xdr:rowOff>139700</xdr:rowOff>
    </xdr:from>
    <xdr:to>
      <xdr:col>4</xdr:col>
      <xdr:colOff>1597991</xdr:colOff>
      <xdr:row>0</xdr:row>
      <xdr:rowOff>511437</xdr:rowOff>
    </xdr:to>
    <xdr:pic>
      <xdr:nvPicPr>
        <xdr:cNvPr id="2" name="Picture 1" descr="A yellow and black logo&#10;&#10;Description automatically generated">
          <a:extLst>
            <a:ext uri="{FF2B5EF4-FFF2-40B4-BE49-F238E27FC236}">
              <a16:creationId xmlns:a16="http://schemas.microsoft.com/office/drawing/2014/main" id="{219EFD1E-434D-487E-AB41-A3057B4249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6550" y="139700"/>
          <a:ext cx="1991691" cy="371737"/>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xdr:col>
      <xdr:colOff>44450</xdr:colOff>
      <xdr:row>0</xdr:row>
      <xdr:rowOff>152400</xdr:rowOff>
    </xdr:from>
    <xdr:to>
      <xdr:col>2</xdr:col>
      <xdr:colOff>1874630</xdr:colOff>
      <xdr:row>0</xdr:row>
      <xdr:rowOff>524137</xdr:rowOff>
    </xdr:to>
    <xdr:pic>
      <xdr:nvPicPr>
        <xdr:cNvPr id="2" name="Picture 1" descr="A yellow and black logo&#10;&#10;Description automatically generated">
          <a:extLst>
            <a:ext uri="{FF2B5EF4-FFF2-40B4-BE49-F238E27FC236}">
              <a16:creationId xmlns:a16="http://schemas.microsoft.com/office/drawing/2014/main" id="{B2A523FC-92F3-4057-8E02-E9935A5EF9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8450" y="152400"/>
          <a:ext cx="1988930" cy="371737"/>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50800</xdr:colOff>
      <xdr:row>0</xdr:row>
      <xdr:rowOff>146050</xdr:rowOff>
    </xdr:from>
    <xdr:to>
      <xdr:col>4</xdr:col>
      <xdr:colOff>1566241</xdr:colOff>
      <xdr:row>0</xdr:row>
      <xdr:rowOff>517787</xdr:rowOff>
    </xdr:to>
    <xdr:pic>
      <xdr:nvPicPr>
        <xdr:cNvPr id="2" name="Picture 1" descr="A yellow and black logo&#10;&#10;Description automatically generated">
          <a:extLst>
            <a:ext uri="{FF2B5EF4-FFF2-40B4-BE49-F238E27FC236}">
              <a16:creationId xmlns:a16="http://schemas.microsoft.com/office/drawing/2014/main" id="{3E07C134-8DC5-49BC-BD8C-53E9EB93BD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0" y="146050"/>
          <a:ext cx="1991691" cy="371737"/>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xdr:col>
      <xdr:colOff>6350</xdr:colOff>
      <xdr:row>0</xdr:row>
      <xdr:rowOff>139700</xdr:rowOff>
    </xdr:from>
    <xdr:to>
      <xdr:col>2</xdr:col>
      <xdr:colOff>1836530</xdr:colOff>
      <xdr:row>0</xdr:row>
      <xdr:rowOff>511437</xdr:rowOff>
    </xdr:to>
    <xdr:pic>
      <xdr:nvPicPr>
        <xdr:cNvPr id="2" name="Picture 1" descr="A yellow and black logo&#10;&#10;Description automatically generated">
          <a:extLst>
            <a:ext uri="{FF2B5EF4-FFF2-40B4-BE49-F238E27FC236}">
              <a16:creationId xmlns:a16="http://schemas.microsoft.com/office/drawing/2014/main" id="{0E611FC8-6D1D-4847-8DC7-3E40DF03A6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0350" y="139700"/>
          <a:ext cx="1988930" cy="37173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123825</xdr:colOff>
      <xdr:row>0</xdr:row>
      <xdr:rowOff>152400</xdr:rowOff>
    </xdr:from>
    <xdr:to>
      <xdr:col>2</xdr:col>
      <xdr:colOff>1954557</xdr:colOff>
      <xdr:row>0</xdr:row>
      <xdr:rowOff>524137</xdr:rowOff>
    </xdr:to>
    <xdr:pic>
      <xdr:nvPicPr>
        <xdr:cNvPr id="2" name="Picture 1" descr="A yellow and black logo&#10;&#10;Description automatically generated">
          <a:extLst>
            <a:ext uri="{FF2B5EF4-FFF2-40B4-BE49-F238E27FC236}">
              <a16:creationId xmlns:a16="http://schemas.microsoft.com/office/drawing/2014/main" id="{3B70699A-BBD9-498A-8FF8-6DC487E6AA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0" y="152400"/>
          <a:ext cx="1989482" cy="368562"/>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19050</xdr:colOff>
      <xdr:row>0</xdr:row>
      <xdr:rowOff>133350</xdr:rowOff>
    </xdr:from>
    <xdr:to>
      <xdr:col>4</xdr:col>
      <xdr:colOff>1534491</xdr:colOff>
      <xdr:row>0</xdr:row>
      <xdr:rowOff>505087</xdr:rowOff>
    </xdr:to>
    <xdr:pic>
      <xdr:nvPicPr>
        <xdr:cNvPr id="2" name="Picture 1" descr="A yellow and black logo&#10;&#10;Description automatically generated">
          <a:extLst>
            <a:ext uri="{FF2B5EF4-FFF2-40B4-BE49-F238E27FC236}">
              <a16:creationId xmlns:a16="http://schemas.microsoft.com/office/drawing/2014/main" id="{D1517589-B8C2-4DC6-836C-B94990B5EC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3050" y="133350"/>
          <a:ext cx="1991691" cy="371737"/>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xdr:col>
      <xdr:colOff>146050</xdr:colOff>
      <xdr:row>0</xdr:row>
      <xdr:rowOff>139700</xdr:rowOff>
    </xdr:from>
    <xdr:to>
      <xdr:col>2</xdr:col>
      <xdr:colOff>1976230</xdr:colOff>
      <xdr:row>0</xdr:row>
      <xdr:rowOff>511437</xdr:rowOff>
    </xdr:to>
    <xdr:pic>
      <xdr:nvPicPr>
        <xdr:cNvPr id="2" name="Picture 1" descr="A yellow and black logo&#10;&#10;Description automatically generated">
          <a:extLst>
            <a:ext uri="{FF2B5EF4-FFF2-40B4-BE49-F238E27FC236}">
              <a16:creationId xmlns:a16="http://schemas.microsoft.com/office/drawing/2014/main" id="{110F5039-6428-418E-8AF9-2D075E6E63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0050" y="139700"/>
          <a:ext cx="1988930" cy="371737"/>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xdr:col>
      <xdr:colOff>76200</xdr:colOff>
      <xdr:row>0</xdr:row>
      <xdr:rowOff>127000</xdr:rowOff>
    </xdr:from>
    <xdr:to>
      <xdr:col>2</xdr:col>
      <xdr:colOff>1906380</xdr:colOff>
      <xdr:row>0</xdr:row>
      <xdr:rowOff>498737</xdr:rowOff>
    </xdr:to>
    <xdr:pic>
      <xdr:nvPicPr>
        <xdr:cNvPr id="2" name="Picture 1" descr="A yellow and black logo&#10;&#10;Description automatically generated">
          <a:extLst>
            <a:ext uri="{FF2B5EF4-FFF2-40B4-BE49-F238E27FC236}">
              <a16:creationId xmlns:a16="http://schemas.microsoft.com/office/drawing/2014/main" id="{CC32FC23-BCA4-448B-8375-589CBFD298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0200" y="127000"/>
          <a:ext cx="1988930" cy="371737"/>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xdr:col>
      <xdr:colOff>82550</xdr:colOff>
      <xdr:row>0</xdr:row>
      <xdr:rowOff>152400</xdr:rowOff>
    </xdr:from>
    <xdr:to>
      <xdr:col>2</xdr:col>
      <xdr:colOff>1912730</xdr:colOff>
      <xdr:row>0</xdr:row>
      <xdr:rowOff>524137</xdr:rowOff>
    </xdr:to>
    <xdr:pic>
      <xdr:nvPicPr>
        <xdr:cNvPr id="2" name="Picture 1" descr="A yellow and black logo&#10;&#10;Description automatically generated">
          <a:extLst>
            <a:ext uri="{FF2B5EF4-FFF2-40B4-BE49-F238E27FC236}">
              <a16:creationId xmlns:a16="http://schemas.microsoft.com/office/drawing/2014/main" id="{8526BEE7-771B-4DE6-AE92-EA51EE44EC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6550" y="152400"/>
          <a:ext cx="1988930" cy="371737"/>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xdr:col>
      <xdr:colOff>44450</xdr:colOff>
      <xdr:row>0</xdr:row>
      <xdr:rowOff>133350</xdr:rowOff>
    </xdr:from>
    <xdr:to>
      <xdr:col>2</xdr:col>
      <xdr:colOff>1874630</xdr:colOff>
      <xdr:row>0</xdr:row>
      <xdr:rowOff>505087</xdr:rowOff>
    </xdr:to>
    <xdr:pic>
      <xdr:nvPicPr>
        <xdr:cNvPr id="2" name="Picture 1" descr="A yellow and black logo&#10;&#10;Description automatically generated">
          <a:extLst>
            <a:ext uri="{FF2B5EF4-FFF2-40B4-BE49-F238E27FC236}">
              <a16:creationId xmlns:a16="http://schemas.microsoft.com/office/drawing/2014/main" id="{C40B182B-167D-491D-A228-C45D857F6A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8450" y="133350"/>
          <a:ext cx="1988930" cy="371737"/>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xdr:col>
      <xdr:colOff>88900</xdr:colOff>
      <xdr:row>0</xdr:row>
      <xdr:rowOff>139700</xdr:rowOff>
    </xdr:from>
    <xdr:to>
      <xdr:col>2</xdr:col>
      <xdr:colOff>1919080</xdr:colOff>
      <xdr:row>0</xdr:row>
      <xdr:rowOff>511437</xdr:rowOff>
    </xdr:to>
    <xdr:pic>
      <xdr:nvPicPr>
        <xdr:cNvPr id="2" name="Picture 1" descr="A yellow and black logo&#10;&#10;Description automatically generated">
          <a:extLst>
            <a:ext uri="{FF2B5EF4-FFF2-40B4-BE49-F238E27FC236}">
              <a16:creationId xmlns:a16="http://schemas.microsoft.com/office/drawing/2014/main" id="{F27BF1DC-4003-4C04-BC62-5C3F3BCCAD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2900" y="139700"/>
          <a:ext cx="1988930" cy="371737"/>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76200</xdr:colOff>
      <xdr:row>0</xdr:row>
      <xdr:rowOff>139700</xdr:rowOff>
    </xdr:from>
    <xdr:to>
      <xdr:col>3</xdr:col>
      <xdr:colOff>1749011</xdr:colOff>
      <xdr:row>0</xdr:row>
      <xdr:rowOff>511437</xdr:rowOff>
    </xdr:to>
    <xdr:pic>
      <xdr:nvPicPr>
        <xdr:cNvPr id="2" name="Picture 1" descr="A yellow and black logo&#10;&#10;Description automatically generated">
          <a:extLst>
            <a:ext uri="{FF2B5EF4-FFF2-40B4-BE49-F238E27FC236}">
              <a16:creationId xmlns:a16="http://schemas.microsoft.com/office/drawing/2014/main" id="{10D18235-9B30-4809-8CF9-9846D47BDE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0200" y="139700"/>
          <a:ext cx="1990311" cy="371737"/>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xdr:col>
      <xdr:colOff>25400</xdr:colOff>
      <xdr:row>0</xdr:row>
      <xdr:rowOff>158750</xdr:rowOff>
    </xdr:from>
    <xdr:to>
      <xdr:col>2</xdr:col>
      <xdr:colOff>1855580</xdr:colOff>
      <xdr:row>0</xdr:row>
      <xdr:rowOff>530487</xdr:rowOff>
    </xdr:to>
    <xdr:pic>
      <xdr:nvPicPr>
        <xdr:cNvPr id="2" name="Picture 1" descr="A yellow and black logo&#10;&#10;Description automatically generated">
          <a:extLst>
            <a:ext uri="{FF2B5EF4-FFF2-40B4-BE49-F238E27FC236}">
              <a16:creationId xmlns:a16="http://schemas.microsoft.com/office/drawing/2014/main" id="{FB926589-1290-4A34-A037-62DF0C1B6F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9400" y="158750"/>
          <a:ext cx="1988930" cy="371737"/>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1</xdr:col>
      <xdr:colOff>107950</xdr:colOff>
      <xdr:row>0</xdr:row>
      <xdr:rowOff>127000</xdr:rowOff>
    </xdr:from>
    <xdr:to>
      <xdr:col>3</xdr:col>
      <xdr:colOff>1780761</xdr:colOff>
      <xdr:row>0</xdr:row>
      <xdr:rowOff>498737</xdr:rowOff>
    </xdr:to>
    <xdr:pic>
      <xdr:nvPicPr>
        <xdr:cNvPr id="2" name="Picture 1" descr="A yellow and black logo&#10;&#10;Description automatically generated">
          <a:extLst>
            <a:ext uri="{FF2B5EF4-FFF2-40B4-BE49-F238E27FC236}">
              <a16:creationId xmlns:a16="http://schemas.microsoft.com/office/drawing/2014/main" id="{37A0B7A1-DD66-4B85-B3CF-40F17162F8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1950" y="127000"/>
          <a:ext cx="1990311" cy="371737"/>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xdr:col>
      <xdr:colOff>47625</xdr:colOff>
      <xdr:row>0</xdr:row>
      <xdr:rowOff>171450</xdr:rowOff>
    </xdr:from>
    <xdr:to>
      <xdr:col>4</xdr:col>
      <xdr:colOff>1560581</xdr:colOff>
      <xdr:row>0</xdr:row>
      <xdr:rowOff>543187</xdr:rowOff>
    </xdr:to>
    <xdr:pic>
      <xdr:nvPicPr>
        <xdr:cNvPr id="2" name="Picture 1" descr="A yellow and black logo&#10;&#10;Description automatically generated">
          <a:extLst>
            <a:ext uri="{FF2B5EF4-FFF2-40B4-BE49-F238E27FC236}">
              <a16:creationId xmlns:a16="http://schemas.microsoft.com/office/drawing/2014/main" id="{08F17E32-51F7-49EC-9549-5436DD3284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0" y="171450"/>
          <a:ext cx="1998731" cy="37173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28575</xdr:colOff>
      <xdr:row>0</xdr:row>
      <xdr:rowOff>161925</xdr:rowOff>
    </xdr:from>
    <xdr:to>
      <xdr:col>3</xdr:col>
      <xdr:colOff>1715604</xdr:colOff>
      <xdr:row>0</xdr:row>
      <xdr:rowOff>530487</xdr:rowOff>
    </xdr:to>
    <xdr:pic>
      <xdr:nvPicPr>
        <xdr:cNvPr id="2" name="Picture 1" descr="A yellow and black logo&#10;&#10;Description automatically generated">
          <a:extLst>
            <a:ext uri="{FF2B5EF4-FFF2-40B4-BE49-F238E27FC236}">
              <a16:creationId xmlns:a16="http://schemas.microsoft.com/office/drawing/2014/main" id="{E5686AC1-D4A6-42B7-BE24-E50CEBC6D2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161925"/>
          <a:ext cx="1991829" cy="368562"/>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1</xdr:col>
      <xdr:colOff>31750</xdr:colOff>
      <xdr:row>0</xdr:row>
      <xdr:rowOff>139700</xdr:rowOff>
    </xdr:from>
    <xdr:to>
      <xdr:col>2</xdr:col>
      <xdr:colOff>1861930</xdr:colOff>
      <xdr:row>0</xdr:row>
      <xdr:rowOff>511437</xdr:rowOff>
    </xdr:to>
    <xdr:pic>
      <xdr:nvPicPr>
        <xdr:cNvPr id="2" name="Picture 1" descr="A yellow and black logo&#10;&#10;Description automatically generated">
          <a:extLst>
            <a:ext uri="{FF2B5EF4-FFF2-40B4-BE49-F238E27FC236}">
              <a16:creationId xmlns:a16="http://schemas.microsoft.com/office/drawing/2014/main" id="{8CFC732E-C9FD-4BC6-BF94-8BAD056319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139700"/>
          <a:ext cx="1988930" cy="371737"/>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1</xdr:col>
      <xdr:colOff>133350</xdr:colOff>
      <xdr:row>0</xdr:row>
      <xdr:rowOff>120650</xdr:rowOff>
    </xdr:from>
    <xdr:to>
      <xdr:col>2</xdr:col>
      <xdr:colOff>1969880</xdr:colOff>
      <xdr:row>0</xdr:row>
      <xdr:rowOff>492387</xdr:rowOff>
    </xdr:to>
    <xdr:pic>
      <xdr:nvPicPr>
        <xdr:cNvPr id="2" name="Picture 1" descr="A yellow and black logo&#10;&#10;Description automatically generated">
          <a:extLst>
            <a:ext uri="{FF2B5EF4-FFF2-40B4-BE49-F238E27FC236}">
              <a16:creationId xmlns:a16="http://schemas.microsoft.com/office/drawing/2014/main" id="{BDFB4D93-63ED-43F8-BE00-06ABF98470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350" y="120650"/>
          <a:ext cx="1988930" cy="371737"/>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xdr:col>
      <xdr:colOff>50800</xdr:colOff>
      <xdr:row>0</xdr:row>
      <xdr:rowOff>82550</xdr:rowOff>
    </xdr:from>
    <xdr:to>
      <xdr:col>2</xdr:col>
      <xdr:colOff>1997074</xdr:colOff>
      <xdr:row>0</xdr:row>
      <xdr:rowOff>532433</xdr:rowOff>
    </xdr:to>
    <xdr:pic>
      <xdr:nvPicPr>
        <xdr:cNvPr id="2" name="Picture 1" descr="A yellow and black logo&#10;&#10;Description automatically generated">
          <a:extLst>
            <a:ext uri="{FF2B5EF4-FFF2-40B4-BE49-F238E27FC236}">
              <a16:creationId xmlns:a16="http://schemas.microsoft.com/office/drawing/2014/main" id="{2FFE71EA-10F4-4955-B658-BBAE0D088F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0" y="82550"/>
          <a:ext cx="2098674" cy="44988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1</xdr:col>
      <xdr:colOff>114300</xdr:colOff>
      <xdr:row>0</xdr:row>
      <xdr:rowOff>82550</xdr:rowOff>
    </xdr:from>
    <xdr:to>
      <xdr:col>2</xdr:col>
      <xdr:colOff>2060574</xdr:colOff>
      <xdr:row>0</xdr:row>
      <xdr:rowOff>532433</xdr:rowOff>
    </xdr:to>
    <xdr:pic>
      <xdr:nvPicPr>
        <xdr:cNvPr id="2" name="Picture 1" descr="A yellow and black logo&#10;&#10;Description automatically generated">
          <a:extLst>
            <a:ext uri="{FF2B5EF4-FFF2-40B4-BE49-F238E27FC236}">
              <a16:creationId xmlns:a16="http://schemas.microsoft.com/office/drawing/2014/main" id="{EE6DB81C-1309-4404-BEE9-038992F174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8300" y="82550"/>
          <a:ext cx="2098674" cy="44988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1</xdr:col>
      <xdr:colOff>95250</xdr:colOff>
      <xdr:row>0</xdr:row>
      <xdr:rowOff>139700</xdr:rowOff>
    </xdr:from>
    <xdr:to>
      <xdr:col>2</xdr:col>
      <xdr:colOff>1925430</xdr:colOff>
      <xdr:row>0</xdr:row>
      <xdr:rowOff>511437</xdr:rowOff>
    </xdr:to>
    <xdr:pic>
      <xdr:nvPicPr>
        <xdr:cNvPr id="2" name="Picture 1" descr="A yellow and black logo&#10;&#10;Description automatically generated">
          <a:extLst>
            <a:ext uri="{FF2B5EF4-FFF2-40B4-BE49-F238E27FC236}">
              <a16:creationId xmlns:a16="http://schemas.microsoft.com/office/drawing/2014/main" id="{0F05487A-8C13-4E59-94D3-231FE1B6FE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9250" y="139700"/>
          <a:ext cx="1988930" cy="371737"/>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1</xdr:col>
      <xdr:colOff>38100</xdr:colOff>
      <xdr:row>0</xdr:row>
      <xdr:rowOff>146050</xdr:rowOff>
    </xdr:from>
    <xdr:to>
      <xdr:col>1</xdr:col>
      <xdr:colOff>2025650</xdr:colOff>
      <xdr:row>0</xdr:row>
      <xdr:rowOff>517787</xdr:rowOff>
    </xdr:to>
    <xdr:pic>
      <xdr:nvPicPr>
        <xdr:cNvPr id="2" name="Picture 1" descr="A yellow and black logo&#10;&#10;Description automatically generated">
          <a:extLst>
            <a:ext uri="{FF2B5EF4-FFF2-40B4-BE49-F238E27FC236}">
              <a16:creationId xmlns:a16="http://schemas.microsoft.com/office/drawing/2014/main" id="{15EAF06D-7883-4B35-81A9-B07CEC6856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2100" y="146050"/>
          <a:ext cx="1987550" cy="371737"/>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1</xdr:col>
      <xdr:colOff>44450</xdr:colOff>
      <xdr:row>0</xdr:row>
      <xdr:rowOff>133350</xdr:rowOff>
    </xdr:from>
    <xdr:to>
      <xdr:col>1</xdr:col>
      <xdr:colOff>2032000</xdr:colOff>
      <xdr:row>0</xdr:row>
      <xdr:rowOff>505087</xdr:rowOff>
    </xdr:to>
    <xdr:pic>
      <xdr:nvPicPr>
        <xdr:cNvPr id="2" name="Picture 1" descr="A yellow and black logo&#10;&#10;Description automatically generated">
          <a:extLst>
            <a:ext uri="{FF2B5EF4-FFF2-40B4-BE49-F238E27FC236}">
              <a16:creationId xmlns:a16="http://schemas.microsoft.com/office/drawing/2014/main" id="{7643E15F-A509-4120-9430-61F9B78FE3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8450" y="133350"/>
          <a:ext cx="1987550" cy="371737"/>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1</xdr:col>
      <xdr:colOff>12700</xdr:colOff>
      <xdr:row>0</xdr:row>
      <xdr:rowOff>127000</xdr:rowOff>
    </xdr:from>
    <xdr:to>
      <xdr:col>1</xdr:col>
      <xdr:colOff>2000250</xdr:colOff>
      <xdr:row>0</xdr:row>
      <xdr:rowOff>498737</xdr:rowOff>
    </xdr:to>
    <xdr:pic>
      <xdr:nvPicPr>
        <xdr:cNvPr id="2" name="Picture 1" descr="A yellow and black logo&#10;&#10;Description automatically generated">
          <a:extLst>
            <a:ext uri="{FF2B5EF4-FFF2-40B4-BE49-F238E27FC236}">
              <a16:creationId xmlns:a16="http://schemas.microsoft.com/office/drawing/2014/main" id="{E6CAD8AD-F867-4E53-8000-1C545AC6B1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 y="127000"/>
          <a:ext cx="1987550" cy="371737"/>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1</xdr:col>
      <xdr:colOff>44450</xdr:colOff>
      <xdr:row>0</xdr:row>
      <xdr:rowOff>120650</xdr:rowOff>
    </xdr:from>
    <xdr:to>
      <xdr:col>1</xdr:col>
      <xdr:colOff>2032000</xdr:colOff>
      <xdr:row>0</xdr:row>
      <xdr:rowOff>492387</xdr:rowOff>
    </xdr:to>
    <xdr:pic>
      <xdr:nvPicPr>
        <xdr:cNvPr id="2" name="Picture 1" descr="A yellow and black logo&#10;&#10;Description automatically generated">
          <a:extLst>
            <a:ext uri="{FF2B5EF4-FFF2-40B4-BE49-F238E27FC236}">
              <a16:creationId xmlns:a16="http://schemas.microsoft.com/office/drawing/2014/main" id="{7582885E-E17D-4745-9DE0-FC880F1FB4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8450" y="120650"/>
          <a:ext cx="1987550" cy="371737"/>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1</xdr:col>
      <xdr:colOff>82550</xdr:colOff>
      <xdr:row>0</xdr:row>
      <xdr:rowOff>139700</xdr:rowOff>
    </xdr:from>
    <xdr:to>
      <xdr:col>1</xdr:col>
      <xdr:colOff>2070100</xdr:colOff>
      <xdr:row>0</xdr:row>
      <xdr:rowOff>511437</xdr:rowOff>
    </xdr:to>
    <xdr:pic>
      <xdr:nvPicPr>
        <xdr:cNvPr id="2" name="Picture 1" descr="A yellow and black logo&#10;&#10;Description automatically generated">
          <a:extLst>
            <a:ext uri="{FF2B5EF4-FFF2-40B4-BE49-F238E27FC236}">
              <a16:creationId xmlns:a16="http://schemas.microsoft.com/office/drawing/2014/main" id="{CC2C2C5B-9753-4A6C-BBBC-C638198796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6550" y="139700"/>
          <a:ext cx="1987550" cy="37173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47625</xdr:colOff>
      <xdr:row>0</xdr:row>
      <xdr:rowOff>171450</xdr:rowOff>
    </xdr:from>
    <xdr:to>
      <xdr:col>2</xdr:col>
      <xdr:colOff>1876425</xdr:colOff>
      <xdr:row>0</xdr:row>
      <xdr:rowOff>543187</xdr:rowOff>
    </xdr:to>
    <xdr:pic>
      <xdr:nvPicPr>
        <xdr:cNvPr id="2" name="Picture 1" descr="A yellow and black logo&#10;&#10;Description automatically generated">
          <a:extLst>
            <a:ext uri="{FF2B5EF4-FFF2-40B4-BE49-F238E27FC236}">
              <a16:creationId xmlns:a16="http://schemas.microsoft.com/office/drawing/2014/main" id="{8ED95976-3815-4D51-9CE2-F8EF9927CF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0" y="171450"/>
          <a:ext cx="1987550" cy="368562"/>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1</xdr:col>
      <xdr:colOff>114300</xdr:colOff>
      <xdr:row>0</xdr:row>
      <xdr:rowOff>139700</xdr:rowOff>
    </xdr:from>
    <xdr:to>
      <xdr:col>1</xdr:col>
      <xdr:colOff>2101850</xdr:colOff>
      <xdr:row>0</xdr:row>
      <xdr:rowOff>511437</xdr:rowOff>
    </xdr:to>
    <xdr:pic>
      <xdr:nvPicPr>
        <xdr:cNvPr id="2" name="Picture 1" descr="A yellow and black logo&#10;&#10;Description automatically generated">
          <a:extLst>
            <a:ext uri="{FF2B5EF4-FFF2-40B4-BE49-F238E27FC236}">
              <a16:creationId xmlns:a16="http://schemas.microsoft.com/office/drawing/2014/main" id="{091C2E21-6D16-4CE3-9263-0339054701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8300" y="139700"/>
          <a:ext cx="1987550" cy="371737"/>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1</xdr:col>
      <xdr:colOff>101600</xdr:colOff>
      <xdr:row>0</xdr:row>
      <xdr:rowOff>152400</xdr:rowOff>
    </xdr:from>
    <xdr:to>
      <xdr:col>2</xdr:col>
      <xdr:colOff>1931780</xdr:colOff>
      <xdr:row>0</xdr:row>
      <xdr:rowOff>524137</xdr:rowOff>
    </xdr:to>
    <xdr:pic>
      <xdr:nvPicPr>
        <xdr:cNvPr id="2" name="Picture 1" descr="A yellow and black logo&#10;&#10;Description automatically generated">
          <a:extLst>
            <a:ext uri="{FF2B5EF4-FFF2-40B4-BE49-F238E27FC236}">
              <a16:creationId xmlns:a16="http://schemas.microsoft.com/office/drawing/2014/main" id="{0C3F43EC-4A73-4364-BD9C-05B360035D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5600" y="152400"/>
          <a:ext cx="1988930" cy="371737"/>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1</xdr:col>
      <xdr:colOff>95250</xdr:colOff>
      <xdr:row>0</xdr:row>
      <xdr:rowOff>127000</xdr:rowOff>
    </xdr:from>
    <xdr:to>
      <xdr:col>2</xdr:col>
      <xdr:colOff>1925430</xdr:colOff>
      <xdr:row>0</xdr:row>
      <xdr:rowOff>498737</xdr:rowOff>
    </xdr:to>
    <xdr:pic>
      <xdr:nvPicPr>
        <xdr:cNvPr id="2" name="Picture 1" descr="A yellow and black logo&#10;&#10;Description automatically generated">
          <a:extLst>
            <a:ext uri="{FF2B5EF4-FFF2-40B4-BE49-F238E27FC236}">
              <a16:creationId xmlns:a16="http://schemas.microsoft.com/office/drawing/2014/main" id="{0DB1AA84-FC39-4735-BB0B-3080AE443D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9250" y="127000"/>
          <a:ext cx="1988930" cy="371737"/>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1</xdr:col>
      <xdr:colOff>63500</xdr:colOff>
      <xdr:row>0</xdr:row>
      <xdr:rowOff>107950</xdr:rowOff>
    </xdr:from>
    <xdr:to>
      <xdr:col>2</xdr:col>
      <xdr:colOff>1893680</xdr:colOff>
      <xdr:row>0</xdr:row>
      <xdr:rowOff>479687</xdr:rowOff>
    </xdr:to>
    <xdr:pic>
      <xdr:nvPicPr>
        <xdr:cNvPr id="2" name="Picture 1" descr="A yellow and black logo&#10;&#10;Description automatically generated">
          <a:extLst>
            <a:ext uri="{FF2B5EF4-FFF2-40B4-BE49-F238E27FC236}">
              <a16:creationId xmlns:a16="http://schemas.microsoft.com/office/drawing/2014/main" id="{CE5439DE-3237-44F1-A433-C78D04C314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07950"/>
          <a:ext cx="1988930" cy="371737"/>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1</xdr:col>
      <xdr:colOff>57150</xdr:colOff>
      <xdr:row>0</xdr:row>
      <xdr:rowOff>146050</xdr:rowOff>
    </xdr:from>
    <xdr:to>
      <xdr:col>2</xdr:col>
      <xdr:colOff>1887330</xdr:colOff>
      <xdr:row>0</xdr:row>
      <xdr:rowOff>517787</xdr:rowOff>
    </xdr:to>
    <xdr:pic>
      <xdr:nvPicPr>
        <xdr:cNvPr id="2" name="Picture 1" descr="A yellow and black logo&#10;&#10;Description automatically generated">
          <a:extLst>
            <a:ext uri="{FF2B5EF4-FFF2-40B4-BE49-F238E27FC236}">
              <a16:creationId xmlns:a16="http://schemas.microsoft.com/office/drawing/2014/main" id="{0F4C5D6F-5161-49D6-AE35-FCC22671D5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1150" y="146050"/>
          <a:ext cx="1988930" cy="371737"/>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1</xdr:col>
      <xdr:colOff>63500</xdr:colOff>
      <xdr:row>0</xdr:row>
      <xdr:rowOff>152400</xdr:rowOff>
    </xdr:from>
    <xdr:to>
      <xdr:col>2</xdr:col>
      <xdr:colOff>1893680</xdr:colOff>
      <xdr:row>0</xdr:row>
      <xdr:rowOff>524137</xdr:rowOff>
    </xdr:to>
    <xdr:pic>
      <xdr:nvPicPr>
        <xdr:cNvPr id="2" name="Picture 1" descr="A yellow and black logo&#10;&#10;Description automatically generated">
          <a:extLst>
            <a:ext uri="{FF2B5EF4-FFF2-40B4-BE49-F238E27FC236}">
              <a16:creationId xmlns:a16="http://schemas.microsoft.com/office/drawing/2014/main" id="{BBF73CD1-EB3C-41DC-ABE5-3EA89320CB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52400"/>
          <a:ext cx="1988930" cy="371737"/>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1</xdr:col>
      <xdr:colOff>88900</xdr:colOff>
      <xdr:row>0</xdr:row>
      <xdr:rowOff>171450</xdr:rowOff>
    </xdr:from>
    <xdr:to>
      <xdr:col>2</xdr:col>
      <xdr:colOff>1919080</xdr:colOff>
      <xdr:row>0</xdr:row>
      <xdr:rowOff>543187</xdr:rowOff>
    </xdr:to>
    <xdr:pic>
      <xdr:nvPicPr>
        <xdr:cNvPr id="2" name="Picture 1" descr="A yellow and black logo&#10;&#10;Description automatically generated">
          <a:extLst>
            <a:ext uri="{FF2B5EF4-FFF2-40B4-BE49-F238E27FC236}">
              <a16:creationId xmlns:a16="http://schemas.microsoft.com/office/drawing/2014/main" id="{96AD0028-0FC8-4DC3-969F-CF812AF872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2900" y="171450"/>
          <a:ext cx="1988930" cy="371737"/>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1</xdr:col>
      <xdr:colOff>12700</xdr:colOff>
      <xdr:row>0</xdr:row>
      <xdr:rowOff>152400</xdr:rowOff>
    </xdr:from>
    <xdr:to>
      <xdr:col>2</xdr:col>
      <xdr:colOff>1842880</xdr:colOff>
      <xdr:row>0</xdr:row>
      <xdr:rowOff>524137</xdr:rowOff>
    </xdr:to>
    <xdr:pic>
      <xdr:nvPicPr>
        <xdr:cNvPr id="2" name="Picture 1" descr="A yellow and black logo&#10;&#10;Description automatically generated">
          <a:extLst>
            <a:ext uri="{FF2B5EF4-FFF2-40B4-BE49-F238E27FC236}">
              <a16:creationId xmlns:a16="http://schemas.microsoft.com/office/drawing/2014/main" id="{3B18D4FC-E5F5-4003-A22B-F04F45960E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 y="152400"/>
          <a:ext cx="1988930" cy="371737"/>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1</xdr:col>
      <xdr:colOff>69850</xdr:colOff>
      <xdr:row>0</xdr:row>
      <xdr:rowOff>152400</xdr:rowOff>
    </xdr:from>
    <xdr:to>
      <xdr:col>2</xdr:col>
      <xdr:colOff>1900030</xdr:colOff>
      <xdr:row>0</xdr:row>
      <xdr:rowOff>524137</xdr:rowOff>
    </xdr:to>
    <xdr:pic>
      <xdr:nvPicPr>
        <xdr:cNvPr id="2" name="Picture 1" descr="A yellow and black logo&#10;&#10;Description automatically generated">
          <a:extLst>
            <a:ext uri="{FF2B5EF4-FFF2-40B4-BE49-F238E27FC236}">
              <a16:creationId xmlns:a16="http://schemas.microsoft.com/office/drawing/2014/main" id="{8F6CD75F-641E-44B1-B430-B43800AF33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850" y="152400"/>
          <a:ext cx="1988930" cy="371737"/>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1</xdr:col>
      <xdr:colOff>95250</xdr:colOff>
      <xdr:row>0</xdr:row>
      <xdr:rowOff>133350</xdr:rowOff>
    </xdr:from>
    <xdr:to>
      <xdr:col>2</xdr:col>
      <xdr:colOff>1925430</xdr:colOff>
      <xdr:row>0</xdr:row>
      <xdr:rowOff>505087</xdr:rowOff>
    </xdr:to>
    <xdr:pic>
      <xdr:nvPicPr>
        <xdr:cNvPr id="2" name="Picture 1" descr="A yellow and black logo&#10;&#10;Description automatically generated">
          <a:extLst>
            <a:ext uri="{FF2B5EF4-FFF2-40B4-BE49-F238E27FC236}">
              <a16:creationId xmlns:a16="http://schemas.microsoft.com/office/drawing/2014/main" id="{3D2C6286-C0C0-4AF3-8221-0BAC490244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9250" y="133350"/>
          <a:ext cx="1988930" cy="3717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19050</xdr:colOff>
      <xdr:row>0</xdr:row>
      <xdr:rowOff>133350</xdr:rowOff>
    </xdr:from>
    <xdr:to>
      <xdr:col>3</xdr:col>
      <xdr:colOff>1706079</xdr:colOff>
      <xdr:row>0</xdr:row>
      <xdr:rowOff>505087</xdr:rowOff>
    </xdr:to>
    <xdr:pic>
      <xdr:nvPicPr>
        <xdr:cNvPr id="2" name="Picture 1" descr="A yellow and black logo&#10;&#10;Description automatically generated">
          <a:extLst>
            <a:ext uri="{FF2B5EF4-FFF2-40B4-BE49-F238E27FC236}">
              <a16:creationId xmlns:a16="http://schemas.microsoft.com/office/drawing/2014/main" id="{4EDB0B80-12C6-4D1B-95B5-848C3A52BA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6225" y="133350"/>
          <a:ext cx="2010879" cy="371737"/>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1</xdr:col>
      <xdr:colOff>88900</xdr:colOff>
      <xdr:row>0</xdr:row>
      <xdr:rowOff>114300</xdr:rowOff>
    </xdr:from>
    <xdr:to>
      <xdr:col>2</xdr:col>
      <xdr:colOff>1919080</xdr:colOff>
      <xdr:row>0</xdr:row>
      <xdr:rowOff>486037</xdr:rowOff>
    </xdr:to>
    <xdr:pic>
      <xdr:nvPicPr>
        <xdr:cNvPr id="2" name="Picture 1" descr="A yellow and black logo&#10;&#10;Description automatically generated">
          <a:extLst>
            <a:ext uri="{FF2B5EF4-FFF2-40B4-BE49-F238E27FC236}">
              <a16:creationId xmlns:a16="http://schemas.microsoft.com/office/drawing/2014/main" id="{3E858E72-FE15-4845-9AF1-C3C878297F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2900" y="114300"/>
          <a:ext cx="1988930" cy="37173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srltd.com/" TargetMode="External"/><Relationship Id="rId2" Type="http://schemas.openxmlformats.org/officeDocument/2006/relationships/hyperlink" Target="https://www.nsrltd.com/sustainability/sustainability-reporting" TargetMode="External"/><Relationship Id="rId1" Type="http://schemas.openxmlformats.org/officeDocument/2006/relationships/hyperlink" Target="https://www2.greenbase.com.au/"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57387"/>
  </sheetPr>
  <dimension ref="A1:F47"/>
  <sheetViews>
    <sheetView showGridLines="0" tabSelected="1" zoomScale="115" zoomScaleNormal="115" workbookViewId="0">
      <selection activeCell="F2" sqref="F2"/>
    </sheetView>
  </sheetViews>
  <sheetFormatPr defaultRowHeight="15.5" customHeight="1" x14ac:dyDescent="0.3"/>
  <cols>
    <col min="1" max="1" width="9.8984375" style="14" customWidth="1"/>
    <col min="2" max="2" width="93.69921875" style="14" customWidth="1"/>
    <col min="3" max="3" width="8.796875" style="14" customWidth="1"/>
    <col min="4" max="4" width="94.3984375" style="14" customWidth="1"/>
    <col min="5" max="5" width="8.796875" style="14"/>
    <col min="6" max="6" width="95.19921875" style="14" customWidth="1"/>
    <col min="7" max="16384" width="8.796875" style="14"/>
  </cols>
  <sheetData>
    <row r="1" spans="1:6" ht="15.5" customHeight="1" x14ac:dyDescent="0.3">
      <c r="A1" s="13"/>
    </row>
    <row r="2" spans="1:6" ht="15.5" customHeight="1" x14ac:dyDescent="0.3">
      <c r="A2" s="13"/>
      <c r="C2" s="15" t="s">
        <v>360</v>
      </c>
    </row>
    <row r="4" spans="1:6" ht="18.5" customHeight="1" x14ac:dyDescent="0.3">
      <c r="B4" s="37" t="s">
        <v>361</v>
      </c>
      <c r="D4" s="37" t="s">
        <v>362</v>
      </c>
      <c r="F4" s="37" t="s">
        <v>363</v>
      </c>
    </row>
    <row r="5" spans="1:6" ht="18.5" customHeight="1" x14ac:dyDescent="0.3">
      <c r="A5" s="246"/>
      <c r="B5" s="245" t="s">
        <v>1</v>
      </c>
      <c r="C5" s="246"/>
      <c r="D5" s="245" t="s">
        <v>7</v>
      </c>
      <c r="E5" s="246"/>
      <c r="F5" s="245" t="s">
        <v>24</v>
      </c>
    </row>
    <row r="6" spans="1:6" ht="18.5" customHeight="1" x14ac:dyDescent="0.3">
      <c r="A6" s="246"/>
      <c r="B6" s="245" t="s">
        <v>1</v>
      </c>
      <c r="C6" s="246"/>
      <c r="D6" s="245" t="s">
        <v>8</v>
      </c>
      <c r="E6" s="246"/>
      <c r="F6" s="245" t="s">
        <v>24</v>
      </c>
    </row>
    <row r="7" spans="1:6" ht="18.5" customHeight="1" x14ac:dyDescent="0.3">
      <c r="A7" s="246"/>
      <c r="B7" s="245" t="s">
        <v>2</v>
      </c>
      <c r="C7" s="246"/>
      <c r="D7" s="245" t="s">
        <v>9</v>
      </c>
    </row>
    <row r="8" spans="1:6" ht="18.5" customHeight="1" x14ac:dyDescent="0.3">
      <c r="A8" s="246"/>
      <c r="B8" s="245" t="s">
        <v>3</v>
      </c>
      <c r="C8" s="246"/>
      <c r="D8" s="245" t="s">
        <v>10</v>
      </c>
      <c r="F8" s="37" t="s">
        <v>368</v>
      </c>
    </row>
    <row r="9" spans="1:6" ht="18.5" customHeight="1" x14ac:dyDescent="0.3">
      <c r="A9" s="246"/>
      <c r="B9" s="245" t="s">
        <v>4</v>
      </c>
      <c r="C9" s="246"/>
      <c r="D9" s="245" t="s">
        <v>11</v>
      </c>
      <c r="E9" s="246"/>
      <c r="F9" s="245" t="s">
        <v>61</v>
      </c>
    </row>
    <row r="10" spans="1:6" ht="18.5" customHeight="1" x14ac:dyDescent="0.3">
      <c r="A10" s="246"/>
      <c r="B10" s="245" t="s">
        <v>4</v>
      </c>
      <c r="C10" s="246"/>
      <c r="D10" s="245" t="s">
        <v>12</v>
      </c>
      <c r="F10" s="16"/>
    </row>
    <row r="11" spans="1:6" ht="18.5" customHeight="1" x14ac:dyDescent="0.3">
      <c r="A11" s="246"/>
      <c r="B11" s="245" t="s">
        <v>5</v>
      </c>
      <c r="C11" s="246"/>
      <c r="D11" s="245" t="s">
        <v>12</v>
      </c>
    </row>
    <row r="12" spans="1:6" ht="18.5" customHeight="1" x14ac:dyDescent="0.3">
      <c r="A12" s="246"/>
      <c r="B12" s="245" t="s">
        <v>5</v>
      </c>
      <c r="C12" s="246"/>
      <c r="D12" s="245" t="s">
        <v>13</v>
      </c>
      <c r="F12" s="37" t="s">
        <v>364</v>
      </c>
    </row>
    <row r="13" spans="1:6" ht="18.5" customHeight="1" x14ac:dyDescent="0.3">
      <c r="A13" s="246"/>
      <c r="B13" s="245" t="s">
        <v>6</v>
      </c>
      <c r="C13" s="246"/>
      <c r="D13" s="245" t="s">
        <v>14</v>
      </c>
      <c r="E13" s="246"/>
      <c r="F13" s="253" t="s">
        <v>145</v>
      </c>
    </row>
    <row r="14" spans="1:6" ht="18.5" customHeight="1" x14ac:dyDescent="0.3">
      <c r="A14" s="246"/>
      <c r="C14" s="246"/>
      <c r="D14" s="245" t="s">
        <v>15</v>
      </c>
      <c r="F14" s="16"/>
    </row>
    <row r="15" spans="1:6" ht="18.5" customHeight="1" x14ac:dyDescent="0.3">
      <c r="A15" s="246"/>
      <c r="B15" s="246"/>
      <c r="C15" s="246"/>
      <c r="D15" s="245" t="s">
        <v>16</v>
      </c>
      <c r="F15" s="37" t="s">
        <v>365</v>
      </c>
    </row>
    <row r="16" spans="1:6" ht="18.5" customHeight="1" x14ac:dyDescent="0.3">
      <c r="C16" s="246"/>
      <c r="D16" s="245" t="s">
        <v>17</v>
      </c>
      <c r="E16" s="246"/>
      <c r="F16" s="245" t="s">
        <v>76</v>
      </c>
    </row>
    <row r="17" spans="2:6" ht="18.5" customHeight="1" x14ac:dyDescent="0.3">
      <c r="B17" s="37" t="s">
        <v>367</v>
      </c>
      <c r="C17" s="246"/>
      <c r="D17" s="245" t="s">
        <v>18</v>
      </c>
      <c r="E17" s="246"/>
      <c r="F17" s="245" t="s">
        <v>77</v>
      </c>
    </row>
    <row r="18" spans="2:6" ht="18.5" customHeight="1" x14ac:dyDescent="0.3">
      <c r="B18" s="245" t="s">
        <v>33</v>
      </c>
      <c r="C18" s="246"/>
      <c r="D18" s="245" t="s">
        <v>19</v>
      </c>
      <c r="E18" s="246"/>
      <c r="F18" s="245" t="s">
        <v>78</v>
      </c>
    </row>
    <row r="19" spans="2:6" ht="18.5" customHeight="1" x14ac:dyDescent="0.3">
      <c r="B19" s="245" t="s">
        <v>34</v>
      </c>
      <c r="C19" s="246"/>
      <c r="D19" s="245" t="s">
        <v>20</v>
      </c>
      <c r="E19" s="246"/>
      <c r="F19" s="245" t="s">
        <v>79</v>
      </c>
    </row>
    <row r="20" spans="2:6" ht="18.5" customHeight="1" x14ac:dyDescent="0.3">
      <c r="B20" s="245" t="s">
        <v>35</v>
      </c>
      <c r="C20" s="246"/>
      <c r="D20" s="245" t="s">
        <v>21</v>
      </c>
      <c r="E20" s="246"/>
      <c r="F20" s="245" t="s">
        <v>80</v>
      </c>
    </row>
    <row r="21" spans="2:6" ht="18.5" customHeight="1" x14ac:dyDescent="0.3">
      <c r="B21" s="245" t="s">
        <v>36</v>
      </c>
      <c r="C21" s="246"/>
      <c r="D21" s="245" t="s">
        <v>22</v>
      </c>
    </row>
    <row r="22" spans="2:6" ht="18.5" customHeight="1" x14ac:dyDescent="0.3">
      <c r="B22" s="245" t="s">
        <v>37</v>
      </c>
      <c r="C22" s="246"/>
      <c r="D22" s="245" t="s">
        <v>23</v>
      </c>
      <c r="F22" s="37" t="s">
        <v>369</v>
      </c>
    </row>
    <row r="23" spans="2:6" ht="18.5" customHeight="1" x14ac:dyDescent="0.3">
      <c r="B23" s="245" t="s">
        <v>38</v>
      </c>
      <c r="C23" s="246"/>
      <c r="F23" s="16" t="s">
        <v>66</v>
      </c>
    </row>
    <row r="24" spans="2:6" ht="18.5" customHeight="1" x14ac:dyDescent="0.3">
      <c r="B24" s="245" t="s">
        <v>39</v>
      </c>
      <c r="C24" s="246"/>
      <c r="D24" s="245"/>
      <c r="F24" s="16" t="s">
        <v>67</v>
      </c>
    </row>
    <row r="25" spans="2:6" ht="18.5" customHeight="1" x14ac:dyDescent="0.3">
      <c r="B25" s="245" t="s">
        <v>40</v>
      </c>
      <c r="C25" s="246"/>
      <c r="D25" s="37" t="s">
        <v>366</v>
      </c>
      <c r="F25" s="16" t="s">
        <v>68</v>
      </c>
    </row>
    <row r="26" spans="2:6" ht="18.5" customHeight="1" x14ac:dyDescent="0.3">
      <c r="B26" s="245" t="s">
        <v>41</v>
      </c>
      <c r="C26" s="246"/>
      <c r="D26" s="245" t="s">
        <v>49</v>
      </c>
      <c r="F26" s="16" t="s">
        <v>69</v>
      </c>
    </row>
    <row r="27" spans="2:6" ht="18.5" customHeight="1" x14ac:dyDescent="0.3">
      <c r="B27" s="245" t="s">
        <v>42</v>
      </c>
      <c r="D27" s="245" t="s">
        <v>49</v>
      </c>
      <c r="F27" s="16" t="s">
        <v>70</v>
      </c>
    </row>
    <row r="28" spans="2:6" ht="18.5" customHeight="1" x14ac:dyDescent="0.3">
      <c r="B28" s="245" t="s">
        <v>43</v>
      </c>
      <c r="C28" s="246"/>
      <c r="D28" s="245" t="s">
        <v>50</v>
      </c>
      <c r="F28" s="16" t="s">
        <v>71</v>
      </c>
    </row>
    <row r="29" spans="2:6" ht="18.5" customHeight="1" x14ac:dyDescent="0.3">
      <c r="B29" s="245" t="s">
        <v>44</v>
      </c>
      <c r="C29" s="246"/>
      <c r="D29" s="245" t="s">
        <v>50</v>
      </c>
      <c r="F29" s="16" t="s">
        <v>72</v>
      </c>
    </row>
    <row r="30" spans="2:6" ht="18.5" customHeight="1" x14ac:dyDescent="0.3">
      <c r="B30" s="245" t="s">
        <v>45</v>
      </c>
      <c r="C30" s="246"/>
      <c r="D30" s="245" t="s">
        <v>51</v>
      </c>
      <c r="F30" s="16" t="s">
        <v>73</v>
      </c>
    </row>
    <row r="31" spans="2:6" ht="18.5" customHeight="1" x14ac:dyDescent="0.3">
      <c r="B31" s="245" t="s">
        <v>46</v>
      </c>
      <c r="C31" s="246"/>
      <c r="D31" s="245" t="s">
        <v>52</v>
      </c>
      <c r="F31" s="16" t="s">
        <v>74</v>
      </c>
    </row>
    <row r="32" spans="2:6" ht="18.5" customHeight="1" x14ac:dyDescent="0.3">
      <c r="B32" s="245" t="s">
        <v>47</v>
      </c>
      <c r="C32" s="246"/>
      <c r="D32" s="245" t="s">
        <v>53</v>
      </c>
      <c r="F32" s="16" t="s">
        <v>75</v>
      </c>
    </row>
    <row r="33" spans="2:6" ht="18.5" customHeight="1" x14ac:dyDescent="0.3">
      <c r="B33" s="245" t="s">
        <v>48</v>
      </c>
      <c r="C33" s="246"/>
      <c r="D33" s="245" t="s">
        <v>53</v>
      </c>
    </row>
    <row r="34" spans="2:6" ht="18.5" customHeight="1" x14ac:dyDescent="0.3">
      <c r="B34" s="245" t="s">
        <v>25</v>
      </c>
      <c r="C34" s="246"/>
      <c r="D34" s="245" t="s">
        <v>54</v>
      </c>
      <c r="F34" s="37" t="s">
        <v>370</v>
      </c>
    </row>
    <row r="35" spans="2:6" ht="18.5" customHeight="1" x14ac:dyDescent="0.3">
      <c r="B35" s="245" t="s">
        <v>26</v>
      </c>
      <c r="C35" s="246"/>
      <c r="D35" s="245" t="s">
        <v>55</v>
      </c>
      <c r="E35" s="246"/>
      <c r="F35" s="245" t="s">
        <v>63</v>
      </c>
    </row>
    <row r="36" spans="2:6" ht="18.5" customHeight="1" x14ac:dyDescent="0.3">
      <c r="B36" s="245" t="s">
        <v>27</v>
      </c>
      <c r="C36" s="246"/>
      <c r="D36" s="245" t="s">
        <v>56</v>
      </c>
      <c r="E36" s="246"/>
      <c r="F36" s="245" t="s">
        <v>64</v>
      </c>
    </row>
    <row r="37" spans="2:6" ht="18.5" customHeight="1" x14ac:dyDescent="0.3">
      <c r="B37" s="245" t="s">
        <v>28</v>
      </c>
      <c r="C37" s="246"/>
      <c r="D37" s="245" t="s">
        <v>57</v>
      </c>
      <c r="E37" s="246"/>
      <c r="F37" s="245" t="s">
        <v>65</v>
      </c>
    </row>
    <row r="38" spans="2:6" ht="18.5" customHeight="1" x14ac:dyDescent="0.3">
      <c r="B38" s="245" t="s">
        <v>29</v>
      </c>
      <c r="C38" s="246"/>
      <c r="D38" s="245" t="s">
        <v>58</v>
      </c>
      <c r="E38" s="246"/>
      <c r="F38" s="246"/>
    </row>
    <row r="39" spans="2:6" ht="18.5" customHeight="1" x14ac:dyDescent="0.3">
      <c r="B39" s="245" t="s">
        <v>30</v>
      </c>
      <c r="C39" s="246"/>
      <c r="D39" s="245" t="s">
        <v>59</v>
      </c>
      <c r="F39" s="37" t="s">
        <v>371</v>
      </c>
    </row>
    <row r="40" spans="2:6" ht="18.5" customHeight="1" x14ac:dyDescent="0.3">
      <c r="B40" s="245" t="s">
        <v>31</v>
      </c>
      <c r="C40" s="246"/>
      <c r="D40" s="245" t="s">
        <v>60</v>
      </c>
      <c r="E40" s="246"/>
      <c r="F40" s="245" t="s">
        <v>81</v>
      </c>
    </row>
    <row r="41" spans="2:6" ht="18.5" customHeight="1" x14ac:dyDescent="0.3">
      <c r="B41" s="245" t="s">
        <v>32</v>
      </c>
      <c r="C41" s="246"/>
      <c r="D41" s="245" t="s">
        <v>60</v>
      </c>
      <c r="E41" s="246"/>
      <c r="F41" s="245" t="s">
        <v>82</v>
      </c>
    </row>
    <row r="42" spans="2:6" ht="15.5" customHeight="1" x14ac:dyDescent="0.3">
      <c r="B42" s="246"/>
      <c r="C42" s="246"/>
      <c r="E42" s="246"/>
      <c r="F42" s="245"/>
    </row>
    <row r="43" spans="2:6" ht="15.5" customHeight="1" x14ac:dyDescent="0.3">
      <c r="B43" s="258" t="s">
        <v>374</v>
      </c>
      <c r="C43" s="259"/>
      <c r="D43" s="259"/>
      <c r="E43" s="259"/>
      <c r="F43" s="260"/>
    </row>
    <row r="44" spans="2:6" ht="15.5" customHeight="1" x14ac:dyDescent="0.3">
      <c r="B44" s="261" t="s">
        <v>375</v>
      </c>
      <c r="C44" s="262"/>
      <c r="D44" s="262"/>
      <c r="E44" s="262"/>
      <c r="F44" s="263"/>
    </row>
    <row r="45" spans="2:6" ht="15.5" customHeight="1" x14ac:dyDescent="0.3">
      <c r="B45" s="261" t="s">
        <v>372</v>
      </c>
      <c r="C45" s="262"/>
      <c r="D45" s="262"/>
      <c r="E45" s="262"/>
      <c r="F45" s="263"/>
    </row>
    <row r="46" spans="2:6" ht="15.5" customHeight="1" x14ac:dyDescent="0.3">
      <c r="B46" s="264" t="s">
        <v>0</v>
      </c>
      <c r="C46" s="265"/>
      <c r="D46" s="265"/>
      <c r="E46" s="265"/>
      <c r="F46" s="266"/>
    </row>
    <row r="47" spans="2:6" ht="15.5" customHeight="1" x14ac:dyDescent="0.3">
      <c r="B47" s="267" t="s">
        <v>373</v>
      </c>
      <c r="C47" s="268"/>
      <c r="D47" s="268"/>
      <c r="E47" s="268"/>
      <c r="F47" s="269"/>
    </row>
  </sheetData>
  <sheetProtection algorithmName="SHA-512" hashValue="jFgPOJ23eFOpjCuUz6+MEaCSgYsBCMeYo0P4kx5dyOvPn/vx+rJRGLQ5G22PhUhzuQOf9ilrO3Bt6owfbW3WiA==" saltValue="rw0mjHZzU/Ysugkch2u2wA==" spinCount="100000" sheet="1" objects="1" scenarios="1"/>
  <mergeCells count="5">
    <mergeCell ref="B43:F43"/>
    <mergeCell ref="B44:F44"/>
    <mergeCell ref="B45:F45"/>
    <mergeCell ref="B46:F46"/>
    <mergeCell ref="B47:F47"/>
  </mergeCells>
  <hyperlinks>
    <hyperlink ref="B5" location="'GRI 302-1 &amp; SASB EM-MM-130'!A1" display="GRI 302-1 &amp; SASB EM-MM-130a.1 Total net energy consumed" xr:uid="{00000000-0004-0000-0000-000000000000}"/>
    <hyperlink ref="B6" location="'GRI 302-1 &amp; SASB EM-MM-130(2)'!A1" display="GRI 302-1 &amp; SASB EM-MM-130a.1 Total net energy consumed" xr:uid="{00000000-0004-0000-0000-000001000000}"/>
    <hyperlink ref="B7" location="'GRI 302-3 Energy intensity'!A1" display="GRI 302-3 Energy intensity by facility (gold sold)" xr:uid="{00000000-0004-0000-0000-000002000000}"/>
    <hyperlink ref="B8" location="'GRI 302-3 Energy intensity(2)'!A1" display="GRI 302-3 Energy intensity by facility (ore processed)" xr:uid="{00000000-0004-0000-0000-000003000000}"/>
    <hyperlink ref="B9" location="'GRI 302-1 &amp; SASB EM-MM-130(3)'!A1" display="GRI 302-1 &amp; SASB EM-MM-130a.1 Total energy produced" xr:uid="{00000000-0004-0000-0000-000005000000}"/>
    <hyperlink ref="B10" location="'GRI 302-1 &amp; SASB EM-MM-130(4)'!A1" display="GRI 302-1 &amp; SASB EM-MM-130a.1 Total energy produced" xr:uid="{00000000-0004-0000-0000-000006000000}"/>
    <hyperlink ref="B11" location="'GRI 302-1 &amp; SASB EM-MM-130(5)'!A1" display="GRI 302-1 &amp; SASB EM-MM-130a.1 Total gross energy consumed" xr:uid="{00000000-0004-0000-0000-000007000000}"/>
    <hyperlink ref="B12" location="'GRI 302-1 &amp; SASB EM-MM-130(6)'!A1" display="GRI 302-1 &amp; SASB EM-MM-130a.1 Total gross energy consumed" xr:uid="{00000000-0004-0000-0000-000008000000}"/>
    <hyperlink ref="B13" location="'Energy produced from renew'!A1" display="Energy produced from renewables" xr:uid="{00000000-0004-0000-0000-000009000000}"/>
    <hyperlink ref="D5" location="'GRI 305-1, GRI 305-2 &amp; SAS'!A1" display="GRI 305-1, GRI 305-2 &amp; SASB EM-MM-110a.1 Scope 1 &amp; 2 GHG emissions" xr:uid="{00000000-0004-0000-0000-00000A000000}"/>
    <hyperlink ref="D6" location="'GRI 305-1 &amp; SASB EM-MM-110'!A1" display="GRI 305-1 &amp; SASB EM-MM-110a.1 Scope 1 GHG emissions" xr:uid="{00000000-0004-0000-0000-00000C000000}"/>
    <hyperlink ref="D7" location="'GRI 305-1 &amp; SASB EM-MM-110(2)'!A1" display="GRI 305-1 &amp; SASB EM-MM-110a.1 Scope 1 GHG emissions (Combined NGERS &amp; GHG Protocol Additional)" xr:uid="{00000000-0004-0000-0000-00000D000000}"/>
    <hyperlink ref="D8" location="'Scope 1 GHG emissions (NGE'!A1" display="Scope 1 GHG emissions (NGER only)" xr:uid="{00000000-0004-0000-0000-00000E000000}"/>
    <hyperlink ref="D9" location="'Scope 1 GHG emissions (GHG'!A1" display="Scope 1 GHG emissions (GHG Protocol Additional only)" xr:uid="{00000000-0004-0000-0000-00000F000000}"/>
    <hyperlink ref="D10" location="'GRI 305-2 Scope 2 GHG emis'!A1" display="GRI 305-2 Scope 2 GHG emissions" xr:uid="{00000000-0004-0000-0000-000010000000}"/>
    <hyperlink ref="D11" location="'GRI 305-2 Scope 2 GHG emis(2)'!A1" display="GRI 305-2 Scope 2 GHG emissions" xr:uid="{00000000-0004-0000-0000-000011000000}"/>
    <hyperlink ref="D12" location="'GRI 305-3 Scope 3 GHG emis(2)'!A1" display="GRI 305-3 Scope 3 GHG emissions" xr:uid="{00000000-0004-0000-0000-000013000000}"/>
    <hyperlink ref="D13" location="'GRI 305-4 Scope 1 &amp; 2 GHG'!A1" display="GRI 305-4 Scope 1 &amp; 2 GHG emissions intensity (by gold sold) (Combined NGERS &amp; GHG Protocol Additional)" xr:uid="{00000000-0004-0000-0000-000014000000}"/>
    <hyperlink ref="D14" location="'GRI 305-4 Scope 1 &amp; 2 GHG (2)'!A1" display="GRI 305-4 Scope 1 &amp; 2 GHG emissions intensity (by ore processed) (Combined NGERS &amp; GHG Protocol Additional)" xr:uid="{00000000-0004-0000-0000-000015000000}"/>
    <hyperlink ref="D15" location="'GRI 305-4 Scope 1 &amp; 2 GHG (3)'!A1" display="GRI 305-4 Scope 1 &amp; 2 GHG emissions intensity (by ore mined) (Combined NGERS &amp; GHG Protocol Additional)" xr:uid="{00000000-0004-0000-0000-000016000000}"/>
    <hyperlink ref="D16" location="'GRI 305-4 Scope 1, 2 &amp; 3 G'!A1" display="GRI 305-4 Scope 1, 2 &amp; 3 GHG emissions intensity (by gold sold) (Combined NGERS &amp; GHG Protocol Additional)" xr:uid="{00000000-0004-0000-0000-000017000000}"/>
    <hyperlink ref="D17" location="'GRI 305-4 Scope 1, 2 &amp; 3 G(2)'!A1" display="GRI 305-4 Scope 1, 2 &amp; 3 GHG emissions intensity (by ore processed) (Combined NGERS &amp; GHG Protocol Additional)" xr:uid="{00000000-0004-0000-0000-000018000000}"/>
    <hyperlink ref="D18" location="'GRI 305-4 Scope 1, 2 &amp; 3 G(3)'!A1" display="GRI 305-4 Scope 1, 2 &amp; 3 GHG emissions intensity (by ore mined) (Combined NGERS &amp; GHG Protocol Additional)" xr:uid="{00000000-0004-0000-0000-000019000000}"/>
    <hyperlink ref="D19" location="'GRI 305-4 Scope 1 &amp; 2 GHG (4)'!A1" display="GRI 305-4 Scope 1 &amp; 2 GHG emissions intensity (by gold sold) (NGER only)" xr:uid="{00000000-0004-0000-0000-00001A000000}"/>
    <hyperlink ref="D20" location="'GRI 305-4 Scope 1 &amp; 2 GHG (5)'!A1" display="GRI 305-4 Scope 1 &amp; 2 GHG emissions intensity (by ore processed) (NGER only)" xr:uid="{00000000-0004-0000-0000-00001B000000}"/>
    <hyperlink ref="D21" location="'GRI 305-4 Scope 1, 2 &amp; 3 G(4)'!A1" display="GRI 305-4 Scope 1, 2 &amp; 3 GHG emissions intensity (by gold sold) (NGER only)" xr:uid="{00000000-0004-0000-0000-00001D000000}"/>
    <hyperlink ref="D22" location="'GRI 305-4 Scope 1, 2 &amp; 3 G(5)'!A1" display="GRI 305-4 Scope 1, 2 &amp; 3 GHG emissions intensity (by ore processed) (NGER only)" xr:uid="{00000000-0004-0000-0000-00001E000000}"/>
    <hyperlink ref="F5" location="'GRI 305-7 &amp; SASB EM-MM-120'!A1" display="GRI 305-7 &amp; SASB EM-MM-120a.1 Air emissions of pollutants" xr:uid="{00000000-0004-0000-0000-000020000000}"/>
    <hyperlink ref="F6" location="'GRI 305-7 &amp; SASB EM-MM-120(2)'!A1" display="GRI 305-7 &amp; SASB EM-MM-120a.1 Air emissions of pollutants" xr:uid="{00000000-0004-0000-0000-000021000000}"/>
    <hyperlink ref="B34" location="'Intensity - total water wi'!A1" display="Intensity - total water withdrawal &amp; ore processed" xr:uid="{00000000-0004-0000-0000-000022000000}"/>
    <hyperlink ref="B35" location="'Intensity - other water co'!A1" display="Intensity - other water consumed &amp; ore processed" xr:uid="{00000000-0004-0000-0000-000023000000}"/>
    <hyperlink ref="B36" location="'Intensity - freshwater con'!A1" display="Intensity - freshwater consumed &amp; ore processed" xr:uid="{00000000-0004-0000-0000-000024000000}"/>
    <hyperlink ref="B37" location="'Intensity - total water co'!A1" display="Intensity - total water consumed &amp; ore processed" xr:uid="{00000000-0004-0000-0000-000025000000}"/>
    <hyperlink ref="B38" location="'Intensity - total water wi(2)'!A1" display="Intensity - total water withdrawal &amp; gold sold" xr:uid="{00000000-0004-0000-0000-000026000000}"/>
    <hyperlink ref="B39" location="'Intensity - total other wa'!A1" display="Intensity - total other water consumed &amp; gold sold" xr:uid="{00000000-0004-0000-0000-000027000000}"/>
    <hyperlink ref="B40" location="'Intensity - total freshwat'!A1" display="Intensity - total freshwater consumed &amp; gold sold" xr:uid="{00000000-0004-0000-0000-000028000000}"/>
    <hyperlink ref="B41" location="'Intensity - total water co(2)'!A1" display="Intensity - total water consumed &amp; gold sold" xr:uid="{00000000-0004-0000-0000-000029000000}"/>
    <hyperlink ref="B18" location="'GRI 303-3 Water withdrawal'!A1" display="GRI 303-3 Water withdrawal (by source and periods)" xr:uid="{00000000-0004-0000-0000-00002A000000}"/>
    <hyperlink ref="B19" location="'GRI 303-3 Water withdrawal(2)'!A1" display="GRI 303-3 Water withdrawal (by period)" xr:uid="{00000000-0004-0000-0000-00002B000000}"/>
    <hyperlink ref="B20" location="'GRI 303-3 Water withdrawal(3)'!A1" display="GRI 303-3 Water withdrawal (by source)" xr:uid="{00000000-0004-0000-0000-00002C000000}"/>
    <hyperlink ref="B21" location="'GRI 303-3 Water withdrawal(4)'!A1" display="GRI 303-3 Water withdrawal (by type)" xr:uid="{00000000-0004-0000-0000-00002D000000}"/>
    <hyperlink ref="B22" location="'GRI 303-3 Water withdrawal(5)'!A1" display="GRI 303-3 Water withdrawal (by source and type)" xr:uid="{00000000-0004-0000-0000-00002E000000}"/>
    <hyperlink ref="B23" location="'GRI 303-4 Water discharge'!A1" display="GRI 303-4 Water discharge (by source and periods)" xr:uid="{00000000-0004-0000-0000-00002F000000}"/>
    <hyperlink ref="B24" location="'GRI 303-4 Water discharge (2)'!A1" display="GRI 303-4 Water discharge (by period)" xr:uid="{00000000-0004-0000-0000-000030000000}"/>
    <hyperlink ref="B25" location="'GRI 303-4 Water discharge (3)'!A1" display="GRI 303-4 Water discharge (by source)" xr:uid="{00000000-0004-0000-0000-000031000000}"/>
    <hyperlink ref="B26" location="'GRI 303-4 Water discharge (4)'!A1" display="GRI 303-4 Water discharge (by type)" xr:uid="{00000000-0004-0000-0000-000032000000}"/>
    <hyperlink ref="B27" location="'GRI 303-4 Water discharge (5)'!A1" display="GRI 303-4 Water discharge (by source and type)" xr:uid="{00000000-0004-0000-0000-000033000000}"/>
    <hyperlink ref="B28" location="'GRI 303-5 Water consumptio'!A1" display="GRI 303-5 Water consumption (by type)" xr:uid="{00000000-0004-0000-0000-000034000000}"/>
    <hyperlink ref="B29" location="'GRI 303-5 Water consumptio(2)'!A1" display="GRI 303-5 Water consumption (by period)" xr:uid="{00000000-0004-0000-0000-000035000000}"/>
    <hyperlink ref="B30" location="'GRI 303-5 Water consumptio(3)'!A1" display="GRI 303-5 Water consumption (by source and type)" xr:uid="{00000000-0004-0000-0000-000036000000}"/>
    <hyperlink ref="B31" location="'Water recycled and reused'!A1" display="Water recycled and reused" xr:uid="{00000000-0004-0000-0000-000037000000}"/>
    <hyperlink ref="B32" location="'Water recycled and reused (2)'!A1" display="Water recycled and reused (by period)" xr:uid="{00000000-0004-0000-0000-000038000000}"/>
    <hyperlink ref="B33" location="'Water recycled and reused (3)'!A1" display="Water recycled and reused (by source)" xr:uid="{00000000-0004-0000-0000-000039000000}"/>
    <hyperlink ref="D26" location="'SASB EM-MM-150a.4 Non-mine'!A1" display="SASB EM-MM-150a.4 Non-mineral waste disposed" xr:uid="{00000000-0004-0000-0000-00003A000000}"/>
    <hyperlink ref="D27" location="'SASB EM-MM-150a.4 Non-mine(2)'!A1" display="SASB EM-MM-150a.4 Non-mineral waste disposed" xr:uid="{00000000-0004-0000-0000-00003B000000}"/>
    <hyperlink ref="D28" location="'SASB EM-MM-150a.4 Non-mine(3)'!A1" display="SASB EM-MM-150a.4 Non-mineral waste recycled*" xr:uid="{00000000-0004-0000-0000-00003C000000}"/>
    <hyperlink ref="D29" location="'SASB EM-MM-150a.4 Non-mine(4)'!A1" display="SASB EM-MM-150a.4 Non-mineral waste recycled*" xr:uid="{00000000-0004-0000-0000-00003D000000}"/>
    <hyperlink ref="D30" location="'SASB EM-MM-150a.7 Hazardou'!A1" display="SASB EM-MM-150a.7 Hazardous waste generated &amp; 150a.8 Hazardous waste recycled" xr:uid="{00000000-0004-0000-0000-00003E000000}"/>
    <hyperlink ref="D31" location="'SASB EM-MM-150a.7 Hazardou(2)'!A1" display="SASB EM-MM-150a.7 Hazardous waste generated" xr:uid="{00000000-0004-0000-0000-00003F000000}"/>
    <hyperlink ref="D32" location="'GRI 306-3 Waste generated'!A1" display="GRI 306-3 Waste generated" xr:uid="{00000000-0004-0000-0000-000040000000}"/>
    <hyperlink ref="D33" location="'GRI 306-3 Waste generated(2)'!A1" display="GRI 306-3 Waste generated" xr:uid="{00000000-0004-0000-0000-000041000000}"/>
    <hyperlink ref="D34" location="'GRI 306-4 Non-hazardous wa'!A1" display="GRI 306-4 Non-hazardous waste diverted from disposal" xr:uid="{00000000-0004-0000-0000-000042000000}"/>
    <hyperlink ref="D35" location="'GRI 306-4 Hazardous waste'!A1" display="GRI 306-4 Hazardous waste diverted from disposal" xr:uid="{00000000-0004-0000-0000-000043000000}"/>
    <hyperlink ref="D36" location="'GRI 306-5 Non-hazardous wa'!A1" display="GRI 306-5 Non-hazardous waste directed to disposal" xr:uid="{00000000-0004-0000-0000-000044000000}"/>
    <hyperlink ref="D37" location="'GRI 306-5 Hazardous waste'!A1" display="GRI 306-5 Hazardous waste directed to disposal" xr:uid="{00000000-0004-0000-0000-000045000000}"/>
    <hyperlink ref="D38" location="'SASB EM-MM-150a.5 Tailings'!A1" display="SASB EM-MM-150a.5 Tailings produced and recycled*" xr:uid="{00000000-0004-0000-0000-000046000000}"/>
    <hyperlink ref="D39" location="'SASB EM-MM-150a.5 Tailings(2)'!A1" display="SASB EM-MM-150a.5 Tailings produced and recycled" xr:uid="{00000000-0004-0000-0000-000047000000}"/>
    <hyperlink ref="D40" location="'SASB EM-MM-150a.6 Waste ro'!A1" display="SASB EM-MM-150a.6 Waste rock generated and recycled*" xr:uid="{00000000-0004-0000-0000-000048000000}"/>
    <hyperlink ref="D41" location="'SASB EM-MM-150a.6 Waste ro(2)'!A1" display="SASB EM-MM-150a.6 Waste rock generated and recycled*" xr:uid="{00000000-0004-0000-0000-000049000000}"/>
    <hyperlink ref="F9" location="'Rehabilitation and clearin'!A1" display="Rehabilitation and clearing" xr:uid="{00000000-0004-0000-0000-00004A000000}"/>
    <hyperlink ref="F13" location="'Gold sold'!_FilterDatabase" display="Gold sold" xr:uid="{00000000-0004-0000-0000-000057000000}"/>
    <hyperlink ref="F35" location="'GRI 2-7 Workforce (by gend'!A1" display="GRI 2-7 Workforce (by gender at 30 June 2026)" xr:uid="{00000000-0004-0000-0000-000058000000}"/>
    <hyperlink ref="F36" location="'GRI 405-1 Employment type'!A1" display="GRI 405-1 Employment type (by age at 30 June 2026)" xr:uid="{00000000-0004-0000-0000-000059000000}"/>
    <hyperlink ref="F37" location="'GRI 2-7 Workforce (by age'!A1" display="GRI 2-7 Workforce (by age at 30 June 2026)" xr:uid="{00000000-0004-0000-0000-00005A000000}"/>
    <hyperlink ref="F23" location="'GRI 403-9 &amp; SASB 320a.1 Em'!A1" display="GRI 403-9 &amp; SASB 320a.1 Employee injury rates" xr:uid="{00000000-0004-0000-0000-00005F000000}"/>
    <hyperlink ref="F24" location="'GRI 403-9 &amp; SASB 320a.1 Co'!A1" display="GRI 403-9 &amp; SASB 320a.1 Contractor injury rates" xr:uid="{00000000-0004-0000-0000-000060000000}"/>
    <hyperlink ref="F25" location="'GRI 403-9 &amp; SASB 320a.1 Wo'!A1" display="GRI 403-9 &amp; SASB 320a.1 Workforce (employee &amp; contractor) injury rates" xr:uid="{00000000-0004-0000-0000-000061000000}"/>
    <hyperlink ref="F26" location="'GRI 403-9 &amp; SASB 320a.1 Em(2)'!A1" display="GRI 403-9 &amp; SASB 320a.1 Employee injuries" xr:uid="{00000000-0004-0000-0000-000062000000}"/>
    <hyperlink ref="F27" location="'GRI 403-9 &amp; SASB 320a.1 C'!A1" display="GRI 403-9 &amp; SASB 320a.1  Contractor injuries" xr:uid="{00000000-0004-0000-0000-000063000000}"/>
    <hyperlink ref="F28" location="'GRI 403-9 &amp; SASB 320a.1 W'!A1" display="GRI 403-9 &amp; SASB 320a.1  Workforce (employee and contractor) injuries" xr:uid="{00000000-0004-0000-0000-000064000000}"/>
    <hyperlink ref="F29" location="'Workforce Serious Injury F'!A1" display="Workforce Serious Injury Frequency Rate (DEMIRS)" xr:uid="{00000000-0004-0000-0000-000065000000}"/>
    <hyperlink ref="F30" location="'Leading Indicators'!A1" display="Leading Indicators" xr:uid="{00000000-0004-0000-0000-000066000000}"/>
    <hyperlink ref="F31" location="'GRI 404-1 Safety training'!A1" display="GRI 404-1 Safety training sessions/items completed" xr:uid="{00000000-0004-0000-0000-000068000000}"/>
    <hyperlink ref="F32" location="'GRI 404-1 Safety training (2)'!A1" display="GRI 404-1 Safety training hours completed" xr:uid="{00000000-0004-0000-0000-000069000000}"/>
    <hyperlink ref="F16" location="'GRI 204-1 Procurement spen'!A1" display="GRI 204-1 Procurement spend by location of supplier" xr:uid="{00000000-0004-0000-0000-00006A000000}"/>
    <hyperlink ref="F17" location="'GRI 204-1 Local procuremen'!A1" display="GRI 204-1 Local procurement by region" xr:uid="{00000000-0004-0000-0000-00006B000000}"/>
    <hyperlink ref="F18" location="'Indigenous procurement'!A1" display="Indigenous procurement" xr:uid="{00000000-0004-0000-0000-00006C000000}"/>
    <hyperlink ref="F19" location="'SASB 310a.1 Conflict areas'!A1" display="SASB 310a.1 Conflict areas" xr:uid="{00000000-0004-0000-0000-00006D000000}"/>
    <hyperlink ref="F20" location="'Supply chain risk analysis'!A1" display="Supply chain risk analysis" xr:uid="{00000000-0004-0000-0000-00006E000000}"/>
    <hyperlink ref="F40" location="'Community investments comm'!A1" display="Community investments commitments" xr:uid="{00000000-0004-0000-0000-00006F000000}"/>
    <hyperlink ref="F41" location="'Grievances and complaints'!A1" display="Grievances and complaints" xr:uid="{00000000-0004-0000-0000-000070000000}"/>
    <hyperlink ref="B47" r:id="rId1" xr:uid="{A463AD25-DC01-423F-8BA3-A6E23331427B}"/>
    <hyperlink ref="B46" r:id="rId2" display="Northern Star Resources - Sustainability Reporting" xr:uid="{5E0AC917-1561-4A6C-B152-F5E135317A34}"/>
    <hyperlink ref="B46:F46" r:id="rId3" display="Northern Star Resources" xr:uid="{BC6EA48B-631D-436E-800B-58A9781D5D0B}"/>
  </hyperlinks>
  <pageMargins left="0.7" right="0.7" top="0.75" bottom="0.75" header="0.3" footer="0.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1C3D47"/>
  </sheetPr>
  <dimension ref="A1:H20"/>
  <sheetViews>
    <sheetView showGridLines="0" workbookViewId="0">
      <selection activeCell="H1" sqref="H1"/>
    </sheetView>
  </sheetViews>
  <sheetFormatPr defaultRowHeight="13" x14ac:dyDescent="0.3"/>
  <cols>
    <col min="1" max="1" width="4" style="18" customWidth="1"/>
    <col min="2" max="3" width="2.3984375" style="18" customWidth="1"/>
    <col min="4" max="4" width="52" style="18" customWidth="1"/>
    <col min="5" max="5" width="10" style="18" customWidth="1"/>
    <col min="6" max="8" width="18.09765625" style="18" customWidth="1"/>
    <col min="9" max="16384" width="8.796875" style="18"/>
  </cols>
  <sheetData>
    <row r="1" spans="1:8" ht="50" customHeight="1" x14ac:dyDescent="0.3">
      <c r="A1" s="25"/>
      <c r="B1" s="41"/>
      <c r="C1" s="41"/>
      <c r="E1" s="79"/>
      <c r="H1" s="65" t="s">
        <v>83</v>
      </c>
    </row>
    <row r="2" spans="1:8" ht="16" customHeight="1" x14ac:dyDescent="0.3">
      <c r="B2" s="54" t="s">
        <v>6</v>
      </c>
      <c r="C2" s="73"/>
      <c r="D2" s="36"/>
      <c r="E2" s="84"/>
      <c r="F2" s="36"/>
      <c r="G2" s="36"/>
      <c r="H2" s="36"/>
    </row>
    <row r="3" spans="1:8" s="24" customFormat="1" ht="16" customHeight="1" x14ac:dyDescent="0.25">
      <c r="B3" s="24" t="s">
        <v>377</v>
      </c>
    </row>
    <row r="4" spans="1:8" ht="16" customHeight="1" x14ac:dyDescent="0.3">
      <c r="B4" s="41"/>
      <c r="C4" s="41"/>
      <c r="E4" s="79"/>
    </row>
    <row r="5" spans="1:8" ht="16" customHeight="1" x14ac:dyDescent="0.3">
      <c r="B5" s="86"/>
      <c r="C5" s="86"/>
      <c r="D5" s="26" t="s">
        <v>152</v>
      </c>
      <c r="E5" s="26" t="s">
        <v>84</v>
      </c>
      <c r="F5" s="26" t="s">
        <v>93</v>
      </c>
      <c r="G5" s="26" t="s">
        <v>124</v>
      </c>
      <c r="H5" s="26" t="s">
        <v>125</v>
      </c>
    </row>
    <row r="6" spans="1:8" ht="16" customHeight="1" x14ac:dyDescent="0.3">
      <c r="B6" s="85"/>
      <c r="C6" s="85"/>
      <c r="D6" s="27"/>
      <c r="E6" s="27"/>
      <c r="F6" s="27"/>
      <c r="G6" s="27"/>
      <c r="H6" s="27"/>
    </row>
    <row r="7" spans="1:8" ht="16" customHeight="1" x14ac:dyDescent="0.3">
      <c r="B7" s="38" t="s">
        <v>85</v>
      </c>
      <c r="C7" s="38"/>
      <c r="D7" s="17"/>
      <c r="E7" s="80"/>
      <c r="F7" s="40"/>
      <c r="G7" s="17"/>
    </row>
    <row r="8" spans="1:8" ht="16" customHeight="1" x14ac:dyDescent="0.3">
      <c r="B8" s="38"/>
      <c r="C8" s="38" t="s">
        <v>129</v>
      </c>
      <c r="D8" s="19"/>
      <c r="E8" s="80"/>
      <c r="F8" s="40"/>
      <c r="G8" s="17"/>
      <c r="H8" s="17"/>
    </row>
    <row r="9" spans="1:8" ht="16" customHeight="1" x14ac:dyDescent="0.3">
      <c r="B9" s="38"/>
      <c r="C9" s="41"/>
      <c r="D9" s="20" t="s">
        <v>130</v>
      </c>
      <c r="E9" s="74" t="s">
        <v>95</v>
      </c>
      <c r="F9" s="29">
        <v>77086.83600000001</v>
      </c>
      <c r="G9" s="21">
        <v>53743.870799999997</v>
      </c>
      <c r="H9" s="21">
        <v>34597.560599999997</v>
      </c>
    </row>
    <row r="10" spans="1:8" ht="16" customHeight="1" x14ac:dyDescent="0.3">
      <c r="B10" s="38"/>
      <c r="C10" s="41"/>
      <c r="D10" s="20" t="s">
        <v>131</v>
      </c>
      <c r="E10" s="74" t="s">
        <v>95</v>
      </c>
      <c r="F10" s="29">
        <v>7453.5804000000007</v>
      </c>
      <c r="G10" s="21">
        <v>9974.376000000002</v>
      </c>
      <c r="H10" s="21"/>
    </row>
    <row r="11" spans="1:8" ht="16" customHeight="1" x14ac:dyDescent="0.3">
      <c r="B11" s="38"/>
      <c r="C11" s="49" t="s">
        <v>132</v>
      </c>
      <c r="D11" s="71"/>
      <c r="E11" s="81"/>
      <c r="F11" s="50">
        <v>84540.416400000016</v>
      </c>
      <c r="G11" s="51">
        <v>63718.246800000001</v>
      </c>
      <c r="H11" s="51">
        <v>34597.560599999997</v>
      </c>
    </row>
    <row r="12" spans="1:8" ht="16" customHeight="1" x14ac:dyDescent="0.3">
      <c r="B12" s="49" t="s">
        <v>133</v>
      </c>
      <c r="C12" s="49"/>
      <c r="D12" s="71"/>
      <c r="E12" s="81"/>
      <c r="F12" s="50">
        <v>84540.416400000016</v>
      </c>
      <c r="G12" s="51">
        <v>63718.246800000001</v>
      </c>
      <c r="H12" s="51">
        <v>34597.560599999997</v>
      </c>
    </row>
    <row r="13" spans="1:8" ht="16" customHeight="1" x14ac:dyDescent="0.3">
      <c r="B13" s="38" t="s">
        <v>86</v>
      </c>
      <c r="C13" s="38"/>
      <c r="D13" s="17"/>
      <c r="E13" s="80"/>
      <c r="F13" s="40"/>
      <c r="G13" s="17"/>
    </row>
    <row r="14" spans="1:8" ht="16" customHeight="1" x14ac:dyDescent="0.3">
      <c r="B14" s="41"/>
      <c r="C14" s="38" t="s">
        <v>386</v>
      </c>
      <c r="D14" s="19"/>
      <c r="E14" s="80"/>
      <c r="F14" s="40"/>
      <c r="G14" s="17"/>
      <c r="H14" s="17"/>
    </row>
    <row r="15" spans="1:8" ht="16" customHeight="1" x14ac:dyDescent="0.3">
      <c r="B15" s="41"/>
      <c r="C15" s="41"/>
      <c r="D15" s="20" t="s">
        <v>134</v>
      </c>
      <c r="E15" s="74" t="s">
        <v>95</v>
      </c>
      <c r="F15" s="29">
        <v>379313.63280000002</v>
      </c>
      <c r="G15" s="21">
        <v>257192.32418181814</v>
      </c>
      <c r="H15" s="21">
        <v>4355.6399999999994</v>
      </c>
    </row>
    <row r="16" spans="1:8" ht="16" customHeight="1" x14ac:dyDescent="0.3">
      <c r="B16" s="41"/>
      <c r="C16" s="49" t="s">
        <v>387</v>
      </c>
      <c r="D16" s="71"/>
      <c r="E16" s="81"/>
      <c r="F16" s="50">
        <v>379313.63280000002</v>
      </c>
      <c r="G16" s="51">
        <v>257192.32418181814</v>
      </c>
      <c r="H16" s="51">
        <v>4355.6399999999994</v>
      </c>
    </row>
    <row r="17" spans="2:8" ht="16" customHeight="1" x14ac:dyDescent="0.3">
      <c r="B17" s="49" t="s">
        <v>137</v>
      </c>
      <c r="C17" s="49"/>
      <c r="D17" s="71"/>
      <c r="E17" s="81"/>
      <c r="F17" s="50">
        <v>379313.63280000002</v>
      </c>
      <c r="G17" s="51">
        <v>257192.32418181814</v>
      </c>
      <c r="H17" s="51">
        <v>4355.6399999999994</v>
      </c>
    </row>
    <row r="18" spans="2:8" ht="16" customHeight="1" thickBot="1" x14ac:dyDescent="0.35">
      <c r="B18" s="52" t="str">
        <f>"Total"</f>
        <v>Total</v>
      </c>
      <c r="C18" s="52"/>
      <c r="D18" s="31"/>
      <c r="E18" s="82"/>
      <c r="F18" s="32">
        <v>463854.04920000001</v>
      </c>
      <c r="G18" s="32">
        <v>320910.57098181813</v>
      </c>
      <c r="H18" s="32">
        <v>38953.200599999996</v>
      </c>
    </row>
    <row r="19" spans="2:8" ht="13.5" thickTop="1" x14ac:dyDescent="0.3"/>
    <row r="20" spans="2:8" ht="15.5" customHeight="1" x14ac:dyDescent="0.3">
      <c r="B20" s="22"/>
    </row>
  </sheetData>
  <sheetProtection algorithmName="SHA-512" hashValue="mEi1TdDuFiLab2p8gfMBmGaxsb2zhzzZRy6nnrXkN85Ufg6Vt78dDYXRNB6e98eLRZtUqSb1ee5fZW0OHoswPg==" saltValue="bM212Mtf30cZZHS1A6O0Qg==" spinCount="100000" sheet="1" objects="1" scenarios="1"/>
  <hyperlinks>
    <hyperlink ref="H1" location="'Contents'!A1" display="Back to contents page" xr:uid="{00000000-0004-0000-0B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1C3D47"/>
  </sheetPr>
  <dimension ref="A1:K31"/>
  <sheetViews>
    <sheetView showGridLines="0" workbookViewId="0">
      <selection activeCell="D8" sqref="D8"/>
    </sheetView>
  </sheetViews>
  <sheetFormatPr defaultRowHeight="13" x14ac:dyDescent="0.3"/>
  <cols>
    <col min="1" max="1" width="4" style="18" customWidth="1"/>
    <col min="2" max="2" width="2.5" style="18" customWidth="1"/>
    <col min="3" max="3" width="29.3984375" style="18" customWidth="1"/>
    <col min="4" max="4" width="10" style="79" customWidth="1"/>
    <col min="5" max="11" width="18" style="18" customWidth="1"/>
    <col min="12" max="16384" width="8.796875" style="18"/>
  </cols>
  <sheetData>
    <row r="1" spans="1:11" ht="50.5" customHeight="1" x14ac:dyDescent="0.3">
      <c r="A1" s="25"/>
      <c r="K1" s="65" t="s">
        <v>83</v>
      </c>
    </row>
    <row r="2" spans="1:11" ht="16" customHeight="1" x14ac:dyDescent="0.3">
      <c r="B2" s="54" t="s">
        <v>7</v>
      </c>
      <c r="C2" s="36"/>
      <c r="D2" s="84"/>
      <c r="E2" s="36"/>
      <c r="F2" s="36"/>
      <c r="G2" s="36"/>
      <c r="H2" s="36"/>
      <c r="I2" s="36"/>
      <c r="J2" s="36"/>
      <c r="K2" s="36"/>
    </row>
    <row r="3" spans="1:11" s="24" customFormat="1" ht="16" customHeight="1" x14ac:dyDescent="0.25">
      <c r="B3" s="24" t="s">
        <v>377</v>
      </c>
    </row>
    <row r="4" spans="1:11" ht="16" customHeight="1" x14ac:dyDescent="0.3"/>
    <row r="5" spans="1:11" ht="26" x14ac:dyDescent="0.3">
      <c r="B5" s="26"/>
      <c r="C5" s="26" t="s">
        <v>154</v>
      </c>
      <c r="D5" s="88" t="s">
        <v>84</v>
      </c>
      <c r="E5" s="26" t="s">
        <v>85</v>
      </c>
      <c r="F5" s="26" t="s">
        <v>86</v>
      </c>
      <c r="G5" s="26" t="s">
        <v>87</v>
      </c>
      <c r="H5" s="26" t="s">
        <v>88</v>
      </c>
      <c r="I5" s="26" t="s">
        <v>89</v>
      </c>
      <c r="J5" s="26" t="s">
        <v>90</v>
      </c>
      <c r="K5" s="26" t="s">
        <v>91</v>
      </c>
    </row>
    <row r="6" spans="1:11" ht="16" customHeight="1" x14ac:dyDescent="0.3">
      <c r="B6" s="27"/>
      <c r="C6" s="27"/>
      <c r="D6" s="89"/>
      <c r="E6" s="27"/>
      <c r="F6" s="27"/>
      <c r="G6" s="27"/>
      <c r="H6" s="27"/>
      <c r="I6" s="27"/>
      <c r="J6" s="27"/>
      <c r="K6" s="27"/>
    </row>
    <row r="7" spans="1:11" ht="16" customHeight="1" x14ac:dyDescent="0.3">
      <c r="B7" s="19" t="s">
        <v>93</v>
      </c>
      <c r="C7" s="19"/>
      <c r="D7" s="90"/>
      <c r="E7" s="17"/>
      <c r="F7" s="17"/>
      <c r="G7" s="17"/>
      <c r="H7" s="17"/>
      <c r="I7" s="17"/>
      <c r="J7" s="17"/>
      <c r="K7" s="28"/>
    </row>
    <row r="8" spans="1:11" ht="16" customHeight="1" x14ac:dyDescent="0.45">
      <c r="C8" s="20" t="s">
        <v>94</v>
      </c>
      <c r="D8" s="91" t="s">
        <v>402</v>
      </c>
      <c r="E8" s="96">
        <v>4.6290398682000005</v>
      </c>
      <c r="F8" s="96">
        <v>1.4139450678000003</v>
      </c>
      <c r="G8" s="186" t="s">
        <v>408</v>
      </c>
      <c r="H8" s="187" t="s">
        <v>408</v>
      </c>
      <c r="I8" s="187" t="s">
        <v>408</v>
      </c>
      <c r="J8" s="187" t="s">
        <v>408</v>
      </c>
      <c r="K8" s="97">
        <v>6.0429849360000008</v>
      </c>
    </row>
    <row r="9" spans="1:11" ht="16" customHeight="1" x14ac:dyDescent="0.45">
      <c r="C9" s="20" t="s">
        <v>96</v>
      </c>
      <c r="D9" s="91" t="s">
        <v>402</v>
      </c>
      <c r="E9" s="96">
        <v>7.9076320000000004</v>
      </c>
      <c r="F9" s="96" t="s">
        <v>408</v>
      </c>
      <c r="G9" s="186" t="s">
        <v>408</v>
      </c>
      <c r="H9" s="187" t="s">
        <v>408</v>
      </c>
      <c r="I9" s="187" t="s">
        <v>408</v>
      </c>
      <c r="J9" s="187" t="s">
        <v>408</v>
      </c>
      <c r="K9" s="97">
        <v>7.9076320000000004</v>
      </c>
    </row>
    <row r="10" spans="1:11" ht="16" customHeight="1" x14ac:dyDescent="0.45">
      <c r="C10" s="20" t="s">
        <v>97</v>
      </c>
      <c r="D10" s="91" t="s">
        <v>402</v>
      </c>
      <c r="E10" s="94">
        <v>475.76870249999996</v>
      </c>
      <c r="F10" s="94">
        <v>435.74883700000004</v>
      </c>
      <c r="G10" s="186">
        <v>7.1131212992246402</v>
      </c>
      <c r="H10" s="187" t="s">
        <v>408</v>
      </c>
      <c r="I10" s="187" t="s">
        <v>408</v>
      </c>
      <c r="J10" s="187" t="s">
        <v>408</v>
      </c>
      <c r="K10" s="95">
        <v>918.63066079922464</v>
      </c>
    </row>
    <row r="11" spans="1:11" ht="16" customHeight="1" x14ac:dyDescent="0.45">
      <c r="C11" s="20" t="s">
        <v>98</v>
      </c>
      <c r="D11" s="91" t="s">
        <v>402</v>
      </c>
      <c r="E11" s="94">
        <v>258.2847761148326</v>
      </c>
      <c r="F11" s="94">
        <v>1533.9448969200002</v>
      </c>
      <c r="G11" s="187" t="s">
        <v>408</v>
      </c>
      <c r="H11" s="187" t="s">
        <v>408</v>
      </c>
      <c r="I11" s="187" t="s">
        <v>408</v>
      </c>
      <c r="J11" s="187" t="s">
        <v>408</v>
      </c>
      <c r="K11" s="95">
        <v>1792.2296730348328</v>
      </c>
    </row>
    <row r="12" spans="1:11" ht="16" customHeight="1" x14ac:dyDescent="0.45">
      <c r="C12" s="20" t="s">
        <v>99</v>
      </c>
      <c r="D12" s="91" t="s">
        <v>402</v>
      </c>
      <c r="E12" s="94">
        <v>91557.949158758391</v>
      </c>
      <c r="F12" s="94">
        <v>2035.6578747985163</v>
      </c>
      <c r="G12" s="187">
        <v>12335.885304623303</v>
      </c>
      <c r="H12" s="187">
        <v>1468.8962367884415</v>
      </c>
      <c r="I12" s="187">
        <v>214.12348507275738</v>
      </c>
      <c r="J12" s="187" t="s">
        <v>408</v>
      </c>
      <c r="K12" s="95">
        <v>107612.51206004141</v>
      </c>
    </row>
    <row r="13" spans="1:11" ht="16" customHeight="1" x14ac:dyDescent="0.45">
      <c r="C13" s="20" t="s">
        <v>100</v>
      </c>
      <c r="D13" s="91" t="s">
        <v>402</v>
      </c>
      <c r="E13" s="94">
        <v>479539.45201433293</v>
      </c>
      <c r="F13" s="94">
        <v>209653.21343600311</v>
      </c>
      <c r="G13" s="94">
        <v>30136.429655889784</v>
      </c>
      <c r="H13" s="94">
        <v>2678.372981688</v>
      </c>
      <c r="I13" s="94">
        <v>622.02176741599988</v>
      </c>
      <c r="J13" s="187" t="s">
        <v>408</v>
      </c>
      <c r="K13" s="95">
        <v>722629.48985532986</v>
      </c>
    </row>
    <row r="14" spans="1:11" ht="16" customHeight="1" x14ac:dyDescent="0.45">
      <c r="C14" s="20" t="s">
        <v>103</v>
      </c>
      <c r="D14" s="91" t="s">
        <v>402</v>
      </c>
      <c r="E14" s="94">
        <v>294726.2946582131</v>
      </c>
      <c r="F14" s="187" t="s">
        <v>408</v>
      </c>
      <c r="G14" s="94">
        <v>179618.56244000001</v>
      </c>
      <c r="H14" s="187">
        <v>8.1580399999999997</v>
      </c>
      <c r="I14" s="187" t="s">
        <v>408</v>
      </c>
      <c r="J14" s="94">
        <v>160.1103665</v>
      </c>
      <c r="K14" s="95">
        <v>474513.1255047131</v>
      </c>
    </row>
    <row r="15" spans="1:11" ht="16" customHeight="1" x14ac:dyDescent="0.45">
      <c r="C15" s="20" t="s">
        <v>104</v>
      </c>
      <c r="D15" s="91" t="s">
        <v>402</v>
      </c>
      <c r="E15" s="94">
        <v>646.0803379642141</v>
      </c>
      <c r="F15" s="187">
        <v>656.71074567979997</v>
      </c>
      <c r="G15" s="94">
        <v>484.36149133782402</v>
      </c>
      <c r="H15" s="187" t="s">
        <v>408</v>
      </c>
      <c r="I15" s="187" t="s">
        <v>408</v>
      </c>
      <c r="J15" s="94" t="s">
        <v>408</v>
      </c>
      <c r="K15" s="95">
        <v>1787.1525749818381</v>
      </c>
    </row>
    <row r="16" spans="1:11" ht="16" customHeight="1" x14ac:dyDescent="0.45">
      <c r="C16" s="20" t="s">
        <v>106</v>
      </c>
      <c r="D16" s="91" t="s">
        <v>402</v>
      </c>
      <c r="E16" s="94">
        <v>20.023954440000001</v>
      </c>
      <c r="F16" s="94">
        <v>17.232716772179998</v>
      </c>
      <c r="G16" s="94">
        <v>10.872156408800002</v>
      </c>
      <c r="H16" s="96">
        <v>7.3331999999999998E-4</v>
      </c>
      <c r="I16" s="187" t="s">
        <v>408</v>
      </c>
      <c r="J16" s="187" t="s">
        <v>408</v>
      </c>
      <c r="K16" s="95">
        <v>48.129560940979999</v>
      </c>
    </row>
    <row r="17" spans="2:11" ht="16" customHeight="1" x14ac:dyDescent="0.45">
      <c r="C17" s="20" t="s">
        <v>107</v>
      </c>
      <c r="D17" s="91" t="s">
        <v>402</v>
      </c>
      <c r="E17" s="187" t="s">
        <v>408</v>
      </c>
      <c r="F17" s="187" t="s">
        <v>408</v>
      </c>
      <c r="G17" s="94">
        <v>2988.8202665568001</v>
      </c>
      <c r="H17" s="187" t="s">
        <v>408</v>
      </c>
      <c r="I17" s="187" t="s">
        <v>408</v>
      </c>
      <c r="J17" s="187" t="s">
        <v>408</v>
      </c>
      <c r="K17" s="95">
        <v>2988.8202665568001</v>
      </c>
    </row>
    <row r="18" spans="2:11" ht="16" customHeight="1" x14ac:dyDescent="0.45">
      <c r="C18" s="20" t="s">
        <v>108</v>
      </c>
      <c r="D18" s="91" t="s">
        <v>402</v>
      </c>
      <c r="E18" s="187">
        <v>2186.0307860000003</v>
      </c>
      <c r="F18" s="187">
        <v>10.277007999999999</v>
      </c>
      <c r="G18" s="94" t="s">
        <v>408</v>
      </c>
      <c r="H18" s="187" t="s">
        <v>408</v>
      </c>
      <c r="I18" s="187" t="s">
        <v>408</v>
      </c>
      <c r="J18" s="187" t="s">
        <v>408</v>
      </c>
      <c r="K18" s="95">
        <v>2196.3077940000003</v>
      </c>
    </row>
    <row r="19" spans="2:11" ht="16" customHeight="1" x14ac:dyDescent="0.45">
      <c r="C19" s="20" t="s">
        <v>109</v>
      </c>
      <c r="D19" s="91" t="s">
        <v>402</v>
      </c>
      <c r="E19" s="187" t="s">
        <v>408</v>
      </c>
      <c r="F19" s="187" t="s">
        <v>408</v>
      </c>
      <c r="G19" s="94" t="s">
        <v>408</v>
      </c>
      <c r="H19" s="187" t="s">
        <v>408</v>
      </c>
      <c r="I19" s="187" t="s">
        <v>408</v>
      </c>
      <c r="J19" s="187" t="s">
        <v>408</v>
      </c>
      <c r="K19" s="95" t="s">
        <v>408</v>
      </c>
    </row>
    <row r="20" spans="2:11" ht="16" customHeight="1" x14ac:dyDescent="0.45">
      <c r="C20" s="20" t="s">
        <v>110</v>
      </c>
      <c r="D20" s="91" t="s">
        <v>402</v>
      </c>
      <c r="E20" s="187">
        <v>3027.87</v>
      </c>
      <c r="F20" s="187">
        <v>723.51599999999996</v>
      </c>
      <c r="G20" s="94" t="s">
        <v>408</v>
      </c>
      <c r="H20" s="187" t="s">
        <v>408</v>
      </c>
      <c r="I20" s="187" t="s">
        <v>408</v>
      </c>
      <c r="J20" s="187" t="s">
        <v>408</v>
      </c>
      <c r="K20" s="95">
        <v>3751.386</v>
      </c>
    </row>
    <row r="21" spans="2:11" ht="16" customHeight="1" x14ac:dyDescent="0.45">
      <c r="C21" s="20" t="s">
        <v>111</v>
      </c>
      <c r="D21" s="91" t="s">
        <v>402</v>
      </c>
      <c r="E21" s="94">
        <v>38572.385826895013</v>
      </c>
      <c r="F21" s="187" t="s">
        <v>408</v>
      </c>
      <c r="G21" s="187" t="s">
        <v>408</v>
      </c>
      <c r="H21" s="187" t="s">
        <v>408</v>
      </c>
      <c r="I21" s="187" t="s">
        <v>408</v>
      </c>
      <c r="J21" s="187" t="s">
        <v>408</v>
      </c>
      <c r="K21" s="95">
        <v>38572.385826895013</v>
      </c>
    </row>
    <row r="22" spans="2:11" ht="16" customHeight="1" x14ac:dyDescent="0.45">
      <c r="C22" s="20" t="s">
        <v>112</v>
      </c>
      <c r="D22" s="91" t="s">
        <v>402</v>
      </c>
      <c r="E22" s="94">
        <v>5209.6512634746514</v>
      </c>
      <c r="F22" s="94">
        <v>1213.4798435872938</v>
      </c>
      <c r="G22" s="94">
        <v>13553.631681241919</v>
      </c>
      <c r="H22" s="187" t="s">
        <v>408</v>
      </c>
      <c r="I22" s="186">
        <v>9.161294117647055E-2</v>
      </c>
      <c r="J22" s="187" t="s">
        <v>408</v>
      </c>
      <c r="K22" s="95">
        <v>19976.854401245044</v>
      </c>
    </row>
    <row r="23" spans="2:11" ht="16" customHeight="1" x14ac:dyDescent="0.45">
      <c r="C23" s="20" t="s">
        <v>113</v>
      </c>
      <c r="D23" s="91" t="s">
        <v>402</v>
      </c>
      <c r="E23" s="94">
        <v>415.99946632400002</v>
      </c>
      <c r="F23" s="94">
        <v>462.63481054199281</v>
      </c>
      <c r="G23" s="94">
        <v>945.05952447935999</v>
      </c>
      <c r="H23" s="96">
        <v>2.0451014399999998</v>
      </c>
      <c r="I23" s="94" t="s">
        <v>408</v>
      </c>
      <c r="J23" s="187" t="s">
        <v>408</v>
      </c>
      <c r="K23" s="95">
        <v>1825.7389027853528</v>
      </c>
    </row>
    <row r="24" spans="2:11" ht="16" customHeight="1" x14ac:dyDescent="0.45">
      <c r="C24" s="20" t="s">
        <v>115</v>
      </c>
      <c r="D24" s="91" t="s">
        <v>402</v>
      </c>
      <c r="E24" s="94">
        <v>14.05184553504</v>
      </c>
      <c r="F24" s="94">
        <v>95.377298207999999</v>
      </c>
      <c r="G24" s="94" t="s">
        <v>408</v>
      </c>
      <c r="H24" s="94" t="s">
        <v>408</v>
      </c>
      <c r="I24" s="94" t="s">
        <v>408</v>
      </c>
      <c r="J24" s="187" t="s">
        <v>408</v>
      </c>
      <c r="K24" s="95">
        <v>109.42914374304</v>
      </c>
    </row>
    <row r="25" spans="2:11" ht="16" customHeight="1" x14ac:dyDescent="0.45">
      <c r="C25" s="20" t="s">
        <v>116</v>
      </c>
      <c r="D25" s="91" t="s">
        <v>402</v>
      </c>
      <c r="E25" s="187" t="s">
        <v>408</v>
      </c>
      <c r="F25" s="94">
        <v>170169.47714000003</v>
      </c>
      <c r="G25" s="187" t="s">
        <v>408</v>
      </c>
      <c r="H25" s="187" t="s">
        <v>408</v>
      </c>
      <c r="I25" s="187" t="s">
        <v>408</v>
      </c>
      <c r="J25" s="187" t="s">
        <v>408</v>
      </c>
      <c r="K25" s="95">
        <v>170169.47714000003</v>
      </c>
    </row>
    <row r="26" spans="2:11" ht="16" customHeight="1" x14ac:dyDescent="0.45">
      <c r="C26" s="20" t="s">
        <v>117</v>
      </c>
      <c r="D26" s="91" t="s">
        <v>402</v>
      </c>
      <c r="E26" s="187">
        <v>309.74406307200002</v>
      </c>
      <c r="F26" s="94">
        <v>96.534687600000012</v>
      </c>
      <c r="G26" s="186">
        <v>7.4352384000000002</v>
      </c>
      <c r="H26" s="187" t="s">
        <v>408</v>
      </c>
      <c r="I26" s="187" t="s">
        <v>408</v>
      </c>
      <c r="J26" s="187" t="s">
        <v>408</v>
      </c>
      <c r="K26" s="95">
        <v>413.713989072</v>
      </c>
    </row>
    <row r="27" spans="2:11" ht="16" customHeight="1" x14ac:dyDescent="0.45">
      <c r="C27" s="20" t="s">
        <v>118</v>
      </c>
      <c r="D27" s="91" t="s">
        <v>402</v>
      </c>
      <c r="E27" s="94">
        <v>50.122735200000008</v>
      </c>
      <c r="F27" s="94">
        <v>34.788759659999968</v>
      </c>
      <c r="G27" s="94">
        <v>16.266198755528031</v>
      </c>
      <c r="H27" s="187" t="s">
        <v>408</v>
      </c>
      <c r="I27" s="187" t="s">
        <v>408</v>
      </c>
      <c r="J27" s="187" t="s">
        <v>408</v>
      </c>
      <c r="K27" s="95">
        <v>101.177693615528</v>
      </c>
    </row>
    <row r="28" spans="2:11" ht="16" customHeight="1" x14ac:dyDescent="0.45">
      <c r="C28" s="20" t="s">
        <v>121</v>
      </c>
      <c r="D28" s="91" t="s">
        <v>402</v>
      </c>
      <c r="E28" s="94">
        <v>53.310286164239997</v>
      </c>
      <c r="F28" s="187" t="s">
        <v>408</v>
      </c>
      <c r="G28" s="94">
        <v>989.44381852384811</v>
      </c>
      <c r="H28" s="187" t="s">
        <v>408</v>
      </c>
      <c r="I28" s="187" t="s">
        <v>408</v>
      </c>
      <c r="J28" s="187" t="s">
        <v>408</v>
      </c>
      <c r="K28" s="95">
        <v>1042.7541046880881</v>
      </c>
    </row>
    <row r="29" spans="2:11" ht="16" customHeight="1" x14ac:dyDescent="0.45">
      <c r="C29" s="20" t="s">
        <v>122</v>
      </c>
      <c r="D29" s="91" t="s">
        <v>402</v>
      </c>
      <c r="E29" s="94">
        <v>1969.1368672487035</v>
      </c>
      <c r="F29" s="187">
        <v>470.88104239707491</v>
      </c>
      <c r="G29" s="94" t="s">
        <v>408</v>
      </c>
      <c r="H29" s="187" t="s">
        <v>408</v>
      </c>
      <c r="I29" s="187" t="s">
        <v>408</v>
      </c>
      <c r="J29" s="187" t="s">
        <v>408</v>
      </c>
      <c r="K29" s="95">
        <v>2440.0179096457787</v>
      </c>
    </row>
    <row r="30" spans="2:11" ht="16" customHeight="1" x14ac:dyDescent="0.3">
      <c r="B30" s="30" t="str">
        <f>"Total"</f>
        <v>Total</v>
      </c>
      <c r="C30" s="31"/>
      <c r="D30" s="93"/>
      <c r="E30" s="32">
        <v>919044.69341410522</v>
      </c>
      <c r="F30" s="32">
        <v>387610.88904223574</v>
      </c>
      <c r="G30" s="32">
        <v>241093.88089751638</v>
      </c>
      <c r="H30" s="32">
        <v>4157.4730932364419</v>
      </c>
      <c r="I30" s="32">
        <v>836.23686542993369</v>
      </c>
      <c r="J30" s="32">
        <v>160.1103665</v>
      </c>
      <c r="K30" s="32">
        <v>1552903.2836790236</v>
      </c>
    </row>
    <row r="31" spans="2:11" x14ac:dyDescent="0.3">
      <c r="B31" s="53"/>
    </row>
  </sheetData>
  <sheetProtection algorithmName="SHA-512" hashValue="aiE9BsFHBRdFLXHYVW4TBSV/GaAu+szaQyfqQjrY+ymf7OfUEnDY3pjoYKam/yBwwPg9MUAnrBWfjTAyh6leig==" saltValue="3Bd11pR3WpM2WAiblqf48w==" spinCount="100000" sheet="1" objects="1" scenarios="1"/>
  <hyperlinks>
    <hyperlink ref="K1" location="'Contents'!A1" display="Back to contents page" xr:uid="{00000000-0004-0000-0C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1C3D47"/>
  </sheetPr>
  <dimension ref="A1:J30"/>
  <sheetViews>
    <sheetView showGridLines="0" workbookViewId="0">
      <selection activeCell="J1" sqref="J1"/>
    </sheetView>
  </sheetViews>
  <sheetFormatPr defaultRowHeight="13" x14ac:dyDescent="0.3"/>
  <cols>
    <col min="1" max="1" width="4" style="18" customWidth="1"/>
    <col min="2" max="2" width="2.5" style="18" customWidth="1"/>
    <col min="3" max="3" width="29.3984375" style="18" customWidth="1"/>
    <col min="4" max="4" width="10" style="18" customWidth="1"/>
    <col min="5" max="10" width="18" style="18" customWidth="1"/>
    <col min="11" max="16384" width="8.796875" style="18"/>
  </cols>
  <sheetData>
    <row r="1" spans="1:10" ht="50.5" customHeight="1" x14ac:dyDescent="0.3">
      <c r="A1" s="25"/>
      <c r="J1" s="65" t="s">
        <v>83</v>
      </c>
    </row>
    <row r="2" spans="1:10" ht="16" customHeight="1" x14ac:dyDescent="0.3">
      <c r="B2" s="54" t="s">
        <v>8</v>
      </c>
      <c r="C2" s="36"/>
      <c r="D2" s="36"/>
      <c r="E2" s="36"/>
      <c r="F2" s="36"/>
      <c r="G2" s="36"/>
      <c r="H2" s="36"/>
      <c r="I2" s="36"/>
      <c r="J2" s="36"/>
    </row>
    <row r="3" spans="1:10" s="24" customFormat="1" ht="16" customHeight="1" x14ac:dyDescent="0.25">
      <c r="B3" s="24" t="s">
        <v>377</v>
      </c>
    </row>
    <row r="4" spans="1:10" ht="16" customHeight="1" x14ac:dyDescent="0.3"/>
    <row r="5" spans="1:10" ht="26" x14ac:dyDescent="0.3">
      <c r="B5" s="26"/>
      <c r="C5" s="26" t="s">
        <v>155</v>
      </c>
      <c r="D5" s="26" t="s">
        <v>84</v>
      </c>
      <c r="E5" s="26" t="s">
        <v>85</v>
      </c>
      <c r="F5" s="26" t="s">
        <v>86</v>
      </c>
      <c r="G5" s="26" t="s">
        <v>87</v>
      </c>
      <c r="H5" s="26" t="s">
        <v>88</v>
      </c>
      <c r="I5" s="26" t="s">
        <v>89</v>
      </c>
      <c r="J5" s="26" t="s">
        <v>91</v>
      </c>
    </row>
    <row r="6" spans="1:10" ht="16" customHeight="1" x14ac:dyDescent="0.3">
      <c r="B6" s="27"/>
      <c r="C6" s="27"/>
      <c r="D6" s="27"/>
      <c r="E6" s="27"/>
      <c r="F6" s="27"/>
      <c r="G6" s="27"/>
      <c r="H6" s="27"/>
      <c r="I6" s="27"/>
      <c r="J6" s="27"/>
    </row>
    <row r="7" spans="1:10" ht="16" customHeight="1" x14ac:dyDescent="0.3">
      <c r="B7" s="19" t="s">
        <v>93</v>
      </c>
      <c r="C7" s="19"/>
      <c r="D7" s="17"/>
      <c r="E7" s="17"/>
      <c r="F7" s="17"/>
      <c r="G7" s="17"/>
      <c r="H7" s="17"/>
      <c r="I7" s="17"/>
      <c r="J7" s="28"/>
    </row>
    <row r="8" spans="1:10" ht="16" customHeight="1" x14ac:dyDescent="0.45">
      <c r="C8" s="20" t="s">
        <v>94</v>
      </c>
      <c r="D8" s="91" t="s">
        <v>402</v>
      </c>
      <c r="E8" s="108">
        <v>4.6290398682000005</v>
      </c>
      <c r="F8" s="108">
        <v>1.4139450678000001</v>
      </c>
      <c r="G8" s="188" t="s">
        <v>408</v>
      </c>
      <c r="H8" s="188" t="s">
        <v>408</v>
      </c>
      <c r="I8" s="188" t="s">
        <v>408</v>
      </c>
      <c r="J8" s="107">
        <v>6.0429849360000008</v>
      </c>
    </row>
    <row r="9" spans="1:10" ht="16" customHeight="1" x14ac:dyDescent="0.45">
      <c r="C9" s="20" t="s">
        <v>96</v>
      </c>
      <c r="D9" s="91" t="s">
        <v>402</v>
      </c>
      <c r="E9" s="108">
        <v>7.9076320000000004</v>
      </c>
      <c r="F9" s="108" t="s">
        <v>408</v>
      </c>
      <c r="G9" s="188" t="s">
        <v>408</v>
      </c>
      <c r="H9" s="188" t="s">
        <v>408</v>
      </c>
      <c r="I9" s="188" t="s">
        <v>408</v>
      </c>
      <c r="J9" s="107">
        <v>7.9076320000000004</v>
      </c>
    </row>
    <row r="10" spans="1:10" ht="16" customHeight="1" x14ac:dyDescent="0.45">
      <c r="C10" s="20" t="s">
        <v>97</v>
      </c>
      <c r="D10" s="91" t="s">
        <v>402</v>
      </c>
      <c r="E10" s="108">
        <v>475.76870249999996</v>
      </c>
      <c r="F10" s="108">
        <v>435.74883700000009</v>
      </c>
      <c r="G10" s="188">
        <v>7.1131212992246402</v>
      </c>
      <c r="H10" s="188" t="s">
        <v>408</v>
      </c>
      <c r="I10" s="188" t="s">
        <v>408</v>
      </c>
      <c r="J10" s="107">
        <v>918.63066079922476</v>
      </c>
    </row>
    <row r="11" spans="1:10" ht="16" customHeight="1" x14ac:dyDescent="0.45">
      <c r="C11" s="20" t="s">
        <v>98</v>
      </c>
      <c r="D11" s="91" t="s">
        <v>402</v>
      </c>
      <c r="E11" s="108">
        <v>258.2847761148326</v>
      </c>
      <c r="F11" s="108">
        <v>1533.9448969200002</v>
      </c>
      <c r="G11" s="188" t="s">
        <v>408</v>
      </c>
      <c r="H11" s="188" t="s">
        <v>408</v>
      </c>
      <c r="I11" s="188" t="s">
        <v>408</v>
      </c>
      <c r="J11" s="107">
        <v>1792.2296730348328</v>
      </c>
    </row>
    <row r="12" spans="1:10" ht="16" customHeight="1" x14ac:dyDescent="0.45">
      <c r="C12" s="20" t="s">
        <v>99</v>
      </c>
      <c r="D12" s="91" t="s">
        <v>402</v>
      </c>
      <c r="E12" s="108">
        <v>91557.949158758376</v>
      </c>
      <c r="F12" s="108">
        <v>2035.6578747985163</v>
      </c>
      <c r="G12" s="188">
        <v>12335.885304623305</v>
      </c>
      <c r="H12" s="188">
        <v>1468.8962367884415</v>
      </c>
      <c r="I12" s="188">
        <v>214.12348507275738</v>
      </c>
      <c r="J12" s="107">
        <v>107612.51206004139</v>
      </c>
    </row>
    <row r="13" spans="1:10" ht="16" customHeight="1" x14ac:dyDescent="0.45">
      <c r="C13" s="20" t="s">
        <v>100</v>
      </c>
      <c r="D13" s="91" t="s">
        <v>402</v>
      </c>
      <c r="E13" s="108">
        <v>479539.45201433275</v>
      </c>
      <c r="F13" s="108">
        <v>209653.21343600308</v>
      </c>
      <c r="G13" s="108">
        <v>30136.429655889784</v>
      </c>
      <c r="H13" s="108">
        <v>2678.372981688</v>
      </c>
      <c r="I13" s="108">
        <v>622.02176741599988</v>
      </c>
      <c r="J13" s="107">
        <v>722629.48985532962</v>
      </c>
    </row>
    <row r="14" spans="1:10" ht="16" customHeight="1" x14ac:dyDescent="0.45">
      <c r="C14" s="20" t="s">
        <v>104</v>
      </c>
      <c r="D14" s="91" t="s">
        <v>402</v>
      </c>
      <c r="E14" s="108">
        <v>646.08033796421398</v>
      </c>
      <c r="F14" s="108">
        <v>656.71074567979997</v>
      </c>
      <c r="G14" s="108">
        <v>484.36149133782408</v>
      </c>
      <c r="H14" s="108" t="s">
        <v>408</v>
      </c>
      <c r="I14" s="108" t="s">
        <v>408</v>
      </c>
      <c r="J14" s="107">
        <v>1787.1525749818379</v>
      </c>
    </row>
    <row r="15" spans="1:10" ht="16" customHeight="1" x14ac:dyDescent="0.45">
      <c r="C15" s="20" t="s">
        <v>106</v>
      </c>
      <c r="D15" s="91" t="s">
        <v>402</v>
      </c>
      <c r="E15" s="108">
        <v>20.023954439999997</v>
      </c>
      <c r="F15" s="108">
        <v>17.232716772179998</v>
      </c>
      <c r="G15" s="108">
        <v>10.872156408799999</v>
      </c>
      <c r="H15" s="189">
        <v>7.3331999999999998E-4</v>
      </c>
      <c r="I15" s="188" t="s">
        <v>408</v>
      </c>
      <c r="J15" s="107">
        <v>48.129560940979992</v>
      </c>
    </row>
    <row r="16" spans="1:10" ht="16" customHeight="1" x14ac:dyDescent="0.45">
      <c r="C16" s="20" t="s">
        <v>107</v>
      </c>
      <c r="D16" s="91" t="s">
        <v>402</v>
      </c>
      <c r="E16" s="188" t="s">
        <v>408</v>
      </c>
      <c r="F16" s="188" t="s">
        <v>408</v>
      </c>
      <c r="G16" s="108">
        <v>2988.8202665567992</v>
      </c>
      <c r="H16" s="188" t="s">
        <v>408</v>
      </c>
      <c r="I16" s="188" t="s">
        <v>408</v>
      </c>
      <c r="J16" s="107">
        <v>2988.8202665567992</v>
      </c>
    </row>
    <row r="17" spans="2:10" ht="16" customHeight="1" x14ac:dyDescent="0.45">
      <c r="C17" s="20" t="s">
        <v>108</v>
      </c>
      <c r="D17" s="91" t="s">
        <v>402</v>
      </c>
      <c r="E17" s="188">
        <v>2186.0307860000003</v>
      </c>
      <c r="F17" s="188">
        <v>10.277007999999999</v>
      </c>
      <c r="G17" s="108" t="s">
        <v>408</v>
      </c>
      <c r="H17" s="188" t="s">
        <v>408</v>
      </c>
      <c r="I17" s="188" t="s">
        <v>408</v>
      </c>
      <c r="J17" s="107">
        <v>2196.3077940000003</v>
      </c>
    </row>
    <row r="18" spans="2:10" ht="16" customHeight="1" x14ac:dyDescent="0.45">
      <c r="C18" s="20" t="s">
        <v>109</v>
      </c>
      <c r="D18" s="91" t="s">
        <v>402</v>
      </c>
      <c r="E18" s="188" t="s">
        <v>408</v>
      </c>
      <c r="F18" s="188" t="s">
        <v>408</v>
      </c>
      <c r="G18" s="108" t="s">
        <v>408</v>
      </c>
      <c r="H18" s="188" t="s">
        <v>408</v>
      </c>
      <c r="I18" s="188" t="s">
        <v>408</v>
      </c>
      <c r="J18" s="107" t="s">
        <v>408</v>
      </c>
    </row>
    <row r="19" spans="2:10" ht="16" customHeight="1" x14ac:dyDescent="0.45">
      <c r="C19" s="20" t="s">
        <v>110</v>
      </c>
      <c r="D19" s="91" t="s">
        <v>402</v>
      </c>
      <c r="E19" s="188">
        <v>3027.87</v>
      </c>
      <c r="F19" s="188">
        <v>723.51599999999996</v>
      </c>
      <c r="G19" s="108" t="s">
        <v>408</v>
      </c>
      <c r="H19" s="188" t="s">
        <v>408</v>
      </c>
      <c r="I19" s="188" t="s">
        <v>408</v>
      </c>
      <c r="J19" s="107">
        <v>3751.386</v>
      </c>
    </row>
    <row r="20" spans="2:10" ht="16" customHeight="1" x14ac:dyDescent="0.45">
      <c r="C20" s="20" t="s">
        <v>111</v>
      </c>
      <c r="D20" s="91" t="s">
        <v>402</v>
      </c>
      <c r="E20" s="108">
        <v>38572.385826894999</v>
      </c>
      <c r="F20" s="188" t="s">
        <v>408</v>
      </c>
      <c r="G20" s="188" t="s">
        <v>408</v>
      </c>
      <c r="H20" s="188" t="s">
        <v>408</v>
      </c>
      <c r="I20" s="188" t="s">
        <v>408</v>
      </c>
      <c r="J20" s="107">
        <v>38572.385826894999</v>
      </c>
    </row>
    <row r="21" spans="2:10" ht="16" customHeight="1" x14ac:dyDescent="0.45">
      <c r="C21" s="20" t="s">
        <v>112</v>
      </c>
      <c r="D21" s="91" t="s">
        <v>402</v>
      </c>
      <c r="E21" s="108">
        <v>5209.6512634746514</v>
      </c>
      <c r="F21" s="108">
        <v>1213.4798435872935</v>
      </c>
      <c r="G21" s="108">
        <v>13553.631681241921</v>
      </c>
      <c r="H21" s="188" t="s">
        <v>408</v>
      </c>
      <c r="I21" s="190">
        <v>9.161294117647055E-2</v>
      </c>
      <c r="J21" s="107">
        <v>19976.854401245044</v>
      </c>
    </row>
    <row r="22" spans="2:10" ht="16" customHeight="1" x14ac:dyDescent="0.45">
      <c r="C22" s="20" t="s">
        <v>113</v>
      </c>
      <c r="D22" s="91" t="s">
        <v>402</v>
      </c>
      <c r="E22" s="108">
        <v>415.99946632400002</v>
      </c>
      <c r="F22" s="108">
        <v>462.63481054199281</v>
      </c>
      <c r="G22" s="108">
        <v>945.05952447936011</v>
      </c>
      <c r="H22" s="108">
        <v>2.0451014399999998</v>
      </c>
      <c r="I22" s="108" t="s">
        <v>408</v>
      </c>
      <c r="J22" s="107">
        <v>1825.738902785353</v>
      </c>
    </row>
    <row r="23" spans="2:10" ht="16" customHeight="1" x14ac:dyDescent="0.45">
      <c r="C23" s="20" t="s">
        <v>115</v>
      </c>
      <c r="D23" s="91" t="s">
        <v>402</v>
      </c>
      <c r="E23" s="108">
        <v>14.051845535039998</v>
      </c>
      <c r="F23" s="108">
        <v>95.377298207999985</v>
      </c>
      <c r="G23" s="108" t="s">
        <v>408</v>
      </c>
      <c r="H23" s="108" t="s">
        <v>408</v>
      </c>
      <c r="I23" s="108" t="s">
        <v>408</v>
      </c>
      <c r="J23" s="107">
        <v>109.42914374303999</v>
      </c>
    </row>
    <row r="24" spans="2:10" ht="16" customHeight="1" x14ac:dyDescent="0.45">
      <c r="C24" s="20" t="s">
        <v>116</v>
      </c>
      <c r="D24" s="91" t="s">
        <v>402</v>
      </c>
      <c r="E24" s="188" t="s">
        <v>408</v>
      </c>
      <c r="F24" s="108">
        <v>170169.47714</v>
      </c>
      <c r="G24" s="188" t="s">
        <v>408</v>
      </c>
      <c r="H24" s="188" t="s">
        <v>408</v>
      </c>
      <c r="I24" s="188" t="s">
        <v>408</v>
      </c>
      <c r="J24" s="107">
        <v>170169.47714</v>
      </c>
    </row>
    <row r="25" spans="2:10" ht="16" customHeight="1" x14ac:dyDescent="0.45">
      <c r="C25" s="20" t="s">
        <v>117</v>
      </c>
      <c r="D25" s="91" t="s">
        <v>402</v>
      </c>
      <c r="E25" s="188">
        <v>309.74406307200002</v>
      </c>
      <c r="F25" s="108">
        <v>96.534687600000012</v>
      </c>
      <c r="G25" s="188">
        <v>7.4352384000000002</v>
      </c>
      <c r="H25" s="188" t="s">
        <v>408</v>
      </c>
      <c r="I25" s="188" t="s">
        <v>408</v>
      </c>
      <c r="J25" s="107">
        <v>413.713989072</v>
      </c>
    </row>
    <row r="26" spans="2:10" ht="16" customHeight="1" x14ac:dyDescent="0.45">
      <c r="C26" s="20" t="s">
        <v>118</v>
      </c>
      <c r="D26" s="91" t="s">
        <v>402</v>
      </c>
      <c r="E26" s="108">
        <v>50.122735200000008</v>
      </c>
      <c r="F26" s="108">
        <v>34.788759659999968</v>
      </c>
      <c r="G26" s="108">
        <v>16.266198755528031</v>
      </c>
      <c r="H26" s="188" t="s">
        <v>408</v>
      </c>
      <c r="I26" s="188" t="s">
        <v>408</v>
      </c>
      <c r="J26" s="107">
        <v>101.177693615528</v>
      </c>
    </row>
    <row r="27" spans="2:10" ht="16" customHeight="1" x14ac:dyDescent="0.45">
      <c r="C27" s="20" t="s">
        <v>121</v>
      </c>
      <c r="D27" s="91" t="s">
        <v>402</v>
      </c>
      <c r="E27" s="108">
        <v>53.310286164240019</v>
      </c>
      <c r="F27" s="188" t="s">
        <v>408</v>
      </c>
      <c r="G27" s="108">
        <v>989.44381852384811</v>
      </c>
      <c r="H27" s="188" t="s">
        <v>408</v>
      </c>
      <c r="I27" s="188" t="s">
        <v>408</v>
      </c>
      <c r="J27" s="107">
        <v>1042.7541046880881</v>
      </c>
    </row>
    <row r="28" spans="2:10" ht="16" customHeight="1" x14ac:dyDescent="0.45">
      <c r="C28" s="20" t="s">
        <v>122</v>
      </c>
      <c r="D28" s="91" t="s">
        <v>402</v>
      </c>
      <c r="E28" s="108">
        <v>1969.1368672487035</v>
      </c>
      <c r="F28" s="188">
        <v>470.88104239707491</v>
      </c>
      <c r="G28" s="108" t="s">
        <v>408</v>
      </c>
      <c r="H28" s="188" t="s">
        <v>408</v>
      </c>
      <c r="I28" s="188" t="s">
        <v>408</v>
      </c>
      <c r="J28" s="107">
        <v>2440.0179096457787</v>
      </c>
    </row>
    <row r="29" spans="2:10" ht="16" customHeight="1" thickBot="1" x14ac:dyDescent="0.35">
      <c r="B29" s="30" t="str">
        <f>"Total"</f>
        <v>Total</v>
      </c>
      <c r="C29" s="31"/>
      <c r="D29" s="31"/>
      <c r="E29" s="113">
        <v>624318.39875589206</v>
      </c>
      <c r="F29" s="113">
        <v>387610.88904223568</v>
      </c>
      <c r="G29" s="113">
        <v>61475.31845751639</v>
      </c>
      <c r="H29" s="113">
        <v>4149.3150532364416</v>
      </c>
      <c r="I29" s="113">
        <v>836.23686542993369</v>
      </c>
      <c r="J29" s="113">
        <v>1078390.1581743106</v>
      </c>
    </row>
    <row r="30" spans="2:10" ht="13.5" thickTop="1" x14ac:dyDescent="0.3">
      <c r="B30" s="98"/>
    </row>
  </sheetData>
  <sheetProtection algorithmName="SHA-512" hashValue="txAFzU1CHESbJhOiyrPi6BqptISrkQLBgYJf9fd3oFXzx/GSI95hMgj5fUIw6tQLAvdvx3NNo8fnEZtaSEnneg==" saltValue="g3ndmHhr6QRcqqNc7jcwlg==" spinCount="100000" sheet="1" objects="1" scenarios="1"/>
  <hyperlinks>
    <hyperlink ref="J1" location="'Contents'!A1" display="Back to contents page" xr:uid="{107543C3-E1D1-4256-B5C8-A63F610A721D}"/>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1C3D47"/>
  </sheetPr>
  <dimension ref="A1:H42"/>
  <sheetViews>
    <sheetView showGridLines="0" workbookViewId="0">
      <selection activeCell="O24" sqref="O24"/>
    </sheetView>
  </sheetViews>
  <sheetFormatPr defaultRowHeight="13" x14ac:dyDescent="0.3"/>
  <cols>
    <col min="1" max="1" width="4" style="18" customWidth="1"/>
    <col min="2" max="3" width="2.5" style="41" customWidth="1"/>
    <col min="4" max="4" width="50.19921875" style="18" customWidth="1"/>
    <col min="5" max="5" width="10" style="18" customWidth="1"/>
    <col min="6" max="8" width="17.8984375" style="18" customWidth="1"/>
    <col min="9" max="16384" width="8.796875" style="18"/>
  </cols>
  <sheetData>
    <row r="1" spans="1:8" ht="50.5" customHeight="1" x14ac:dyDescent="0.3">
      <c r="A1" s="25"/>
      <c r="H1" s="65" t="s">
        <v>83</v>
      </c>
    </row>
    <row r="2" spans="1:8" ht="16" customHeight="1" x14ac:dyDescent="0.3">
      <c r="B2" s="54" t="s">
        <v>9</v>
      </c>
      <c r="C2" s="73"/>
      <c r="D2" s="36"/>
      <c r="E2" s="36"/>
      <c r="F2" s="36"/>
      <c r="G2" s="36"/>
      <c r="H2" s="36"/>
    </row>
    <row r="3" spans="1:8" ht="16" customHeight="1" x14ac:dyDescent="0.3">
      <c r="B3" s="100" t="s">
        <v>377</v>
      </c>
    </row>
    <row r="4" spans="1:8" ht="16" customHeight="1" x14ac:dyDescent="0.3"/>
    <row r="5" spans="1:8" ht="16" customHeight="1" x14ac:dyDescent="0.3">
      <c r="B5" s="66"/>
      <c r="C5" s="66"/>
      <c r="D5" s="26" t="s">
        <v>155</v>
      </c>
      <c r="E5" s="26" t="s">
        <v>84</v>
      </c>
      <c r="F5" s="26" t="s">
        <v>93</v>
      </c>
      <c r="G5" s="26" t="s">
        <v>124</v>
      </c>
      <c r="H5" s="26" t="s">
        <v>125</v>
      </c>
    </row>
    <row r="6" spans="1:8" ht="16" customHeight="1" x14ac:dyDescent="0.3">
      <c r="B6" s="67"/>
      <c r="C6" s="67"/>
      <c r="D6" s="27"/>
      <c r="E6" s="27"/>
      <c r="F6" s="27"/>
      <c r="G6" s="27"/>
      <c r="H6" s="27"/>
    </row>
    <row r="7" spans="1:8" ht="16" customHeight="1" x14ac:dyDescent="0.3">
      <c r="B7" s="19" t="s">
        <v>85</v>
      </c>
      <c r="C7" s="19"/>
      <c r="D7" s="17"/>
      <c r="E7" s="17"/>
      <c r="F7" s="40"/>
      <c r="G7" s="17"/>
    </row>
    <row r="8" spans="1:8" ht="16" customHeight="1" x14ac:dyDescent="0.3">
      <c r="C8" s="19" t="s">
        <v>392</v>
      </c>
      <c r="D8" s="19"/>
      <c r="E8" s="17"/>
      <c r="F8" s="40"/>
      <c r="G8" s="17"/>
      <c r="H8" s="17"/>
    </row>
    <row r="9" spans="1:8" ht="16" customHeight="1" x14ac:dyDescent="0.45">
      <c r="D9" s="20" t="s">
        <v>126</v>
      </c>
      <c r="E9" s="91" t="s">
        <v>402</v>
      </c>
      <c r="F9" s="29">
        <v>460896.5490882927</v>
      </c>
      <c r="G9" s="21">
        <v>277390.86348425393</v>
      </c>
      <c r="H9" s="21">
        <v>229780.1032349189</v>
      </c>
    </row>
    <row r="10" spans="1:8" ht="16" customHeight="1" x14ac:dyDescent="0.45">
      <c r="D10" s="20" t="s">
        <v>127</v>
      </c>
      <c r="E10" s="91" t="s">
        <v>402</v>
      </c>
      <c r="F10" s="92">
        <v>56.139706197998784</v>
      </c>
      <c r="G10" s="75">
        <v>21.190012081888391</v>
      </c>
      <c r="H10" s="75">
        <v>42.316702903999996</v>
      </c>
    </row>
    <row r="11" spans="1:8" ht="16" customHeight="1" x14ac:dyDescent="0.3">
      <c r="C11" s="106" t="s">
        <v>393</v>
      </c>
      <c r="D11" s="71"/>
      <c r="E11" s="71"/>
      <c r="F11" s="50">
        <v>460952.68879449071</v>
      </c>
      <c r="G11" s="51">
        <v>277412.05349633581</v>
      </c>
      <c r="H11" s="51">
        <v>229822.41993782291</v>
      </c>
    </row>
    <row r="12" spans="1:8" ht="16" customHeight="1" x14ac:dyDescent="0.3">
      <c r="C12" s="19" t="s">
        <v>384</v>
      </c>
      <c r="D12" s="19"/>
      <c r="E12" s="17"/>
      <c r="F12" s="40"/>
      <c r="G12" s="17"/>
      <c r="H12" s="17"/>
    </row>
    <row r="13" spans="1:8" ht="16" customHeight="1" x14ac:dyDescent="0.45">
      <c r="D13" s="20" t="s">
        <v>390</v>
      </c>
      <c r="E13" s="91" t="s">
        <v>402</v>
      </c>
      <c r="F13" s="92">
        <v>45.919285686484812</v>
      </c>
      <c r="G13" s="75">
        <v>46.594869563281193</v>
      </c>
      <c r="H13" s="75">
        <v>54.147143579941797</v>
      </c>
    </row>
    <row r="14" spans="1:8" ht="16" customHeight="1" x14ac:dyDescent="0.45">
      <c r="D14" s="20" t="s">
        <v>128</v>
      </c>
      <c r="E14" s="91" t="s">
        <v>402</v>
      </c>
      <c r="F14" s="29">
        <v>13975.038910400554</v>
      </c>
      <c r="G14" s="21">
        <v>16012.209771719763</v>
      </c>
      <c r="H14" s="21">
        <v>15204.712195969905</v>
      </c>
    </row>
    <row r="15" spans="1:8" ht="16" customHeight="1" x14ac:dyDescent="0.45">
      <c r="D15" s="20" t="s">
        <v>391</v>
      </c>
      <c r="E15" s="91" t="s">
        <v>402</v>
      </c>
      <c r="F15" s="29">
        <v>13651.87155353695</v>
      </c>
      <c r="G15" s="21">
        <v>13274.070976939231</v>
      </c>
      <c r="H15" s="21">
        <v>8152.7426842493205</v>
      </c>
    </row>
    <row r="16" spans="1:8" ht="16" customHeight="1" x14ac:dyDescent="0.3">
      <c r="C16" s="106" t="s">
        <v>385</v>
      </c>
      <c r="D16" s="71"/>
      <c r="E16" s="71"/>
      <c r="F16" s="50">
        <v>27672.82974962399</v>
      </c>
      <c r="G16" s="51">
        <v>29332.875618222275</v>
      </c>
      <c r="H16" s="51">
        <v>23411.602023799169</v>
      </c>
    </row>
    <row r="17" spans="2:8" ht="16" customHeight="1" x14ac:dyDescent="0.3">
      <c r="C17" s="19" t="s">
        <v>129</v>
      </c>
      <c r="D17" s="19"/>
      <c r="E17" s="17"/>
      <c r="F17" s="40"/>
      <c r="G17" s="17"/>
      <c r="H17" s="17"/>
    </row>
    <row r="18" spans="2:8" ht="16" customHeight="1" x14ac:dyDescent="0.45">
      <c r="D18" s="20" t="s">
        <v>130</v>
      </c>
      <c r="E18" s="91" t="s">
        <v>402</v>
      </c>
      <c r="F18" s="29">
        <v>95209.199407767752</v>
      </c>
      <c r="G18" s="21">
        <v>109331.91211379552</v>
      </c>
      <c r="H18" s="21">
        <v>102722.23350254011</v>
      </c>
    </row>
    <row r="19" spans="2:8" ht="16" customHeight="1" x14ac:dyDescent="0.45">
      <c r="D19" s="20" t="s">
        <v>131</v>
      </c>
      <c r="E19" s="91" t="s">
        <v>402</v>
      </c>
      <c r="F19" s="29">
        <v>40483.680804009695</v>
      </c>
      <c r="G19" s="21">
        <v>42278.413762160257</v>
      </c>
      <c r="H19" s="21">
        <v>34521.383665899986</v>
      </c>
    </row>
    <row r="20" spans="2:8" ht="16" customHeight="1" x14ac:dyDescent="0.3">
      <c r="C20" s="106" t="s">
        <v>132</v>
      </c>
      <c r="D20" s="71"/>
      <c r="E20" s="71"/>
      <c r="F20" s="50">
        <v>135692.88021177746</v>
      </c>
      <c r="G20" s="51">
        <v>151610.32587595578</v>
      </c>
      <c r="H20" s="51">
        <v>137243.61716844011</v>
      </c>
    </row>
    <row r="21" spans="2:8" ht="16" customHeight="1" x14ac:dyDescent="0.3">
      <c r="B21" s="106" t="s">
        <v>133</v>
      </c>
      <c r="C21" s="106"/>
      <c r="D21" s="71"/>
      <c r="E21" s="71"/>
      <c r="F21" s="50">
        <v>624318.39875589218</v>
      </c>
      <c r="G21" s="51">
        <v>458355.2549905139</v>
      </c>
      <c r="H21" s="51">
        <v>390477.63913006219</v>
      </c>
    </row>
    <row r="22" spans="2:8" ht="16" customHeight="1" x14ac:dyDescent="0.3">
      <c r="B22" s="19" t="s">
        <v>86</v>
      </c>
      <c r="C22" s="19"/>
      <c r="D22" s="17"/>
      <c r="E22" s="17"/>
      <c r="F22" s="40"/>
      <c r="G22" s="17"/>
    </row>
    <row r="23" spans="2:8" ht="16" customHeight="1" x14ac:dyDescent="0.3">
      <c r="C23" s="19" t="s">
        <v>386</v>
      </c>
      <c r="D23" s="19"/>
      <c r="E23" s="17"/>
      <c r="F23" s="40"/>
      <c r="G23" s="17"/>
      <c r="H23" s="17"/>
    </row>
    <row r="24" spans="2:8" ht="16" customHeight="1" x14ac:dyDescent="0.45">
      <c r="D24" s="20" t="s">
        <v>134</v>
      </c>
      <c r="E24" s="91" t="s">
        <v>402</v>
      </c>
      <c r="F24" s="29">
        <v>125745.68183346586</v>
      </c>
      <c r="G24" s="21">
        <v>121861.18443508215</v>
      </c>
      <c r="H24" s="21">
        <v>144622.51450142919</v>
      </c>
    </row>
    <row r="25" spans="2:8" ht="16" customHeight="1" x14ac:dyDescent="0.3">
      <c r="C25" s="106" t="s">
        <v>387</v>
      </c>
      <c r="D25" s="71"/>
      <c r="E25" s="71"/>
      <c r="F25" s="50">
        <v>125745.68183346586</v>
      </c>
      <c r="G25" s="51">
        <v>121861.18443508215</v>
      </c>
      <c r="H25" s="51">
        <v>144622.51450142919</v>
      </c>
    </row>
    <row r="26" spans="2:8" ht="16" customHeight="1" x14ac:dyDescent="0.3">
      <c r="C26" s="19" t="s">
        <v>388</v>
      </c>
      <c r="D26" s="19"/>
      <c r="E26" s="17"/>
      <c r="F26" s="40"/>
      <c r="G26" s="17"/>
      <c r="H26" s="17"/>
    </row>
    <row r="27" spans="2:8" ht="16" customHeight="1" x14ac:dyDescent="0.45">
      <c r="D27" s="20" t="s">
        <v>135</v>
      </c>
      <c r="E27" s="91" t="s">
        <v>402</v>
      </c>
      <c r="F27" s="29">
        <v>47043.2467739774</v>
      </c>
      <c r="G27" s="21">
        <v>48590.660662466376</v>
      </c>
      <c r="H27" s="21">
        <v>40172.731780734277</v>
      </c>
    </row>
    <row r="28" spans="2:8" ht="16" customHeight="1" x14ac:dyDescent="0.45">
      <c r="D28" s="20" t="s">
        <v>136</v>
      </c>
      <c r="E28" s="91" t="s">
        <v>402</v>
      </c>
      <c r="F28" s="29">
        <v>214821.96043479256</v>
      </c>
      <c r="G28" s="21">
        <v>199344.3637985375</v>
      </c>
      <c r="H28" s="21">
        <v>174099.6793712966</v>
      </c>
    </row>
    <row r="29" spans="2:8" ht="16" customHeight="1" x14ac:dyDescent="0.3">
      <c r="C29" s="106" t="s">
        <v>389</v>
      </c>
      <c r="D29" s="71"/>
      <c r="E29" s="71"/>
      <c r="F29" s="50">
        <v>261865.20720876998</v>
      </c>
      <c r="G29" s="51">
        <v>247935.02446100386</v>
      </c>
      <c r="H29" s="51">
        <v>214272.41115203087</v>
      </c>
    </row>
    <row r="30" spans="2:8" ht="16" customHeight="1" x14ac:dyDescent="0.3">
      <c r="B30" s="106" t="s">
        <v>137</v>
      </c>
      <c r="C30" s="106"/>
      <c r="D30" s="71"/>
      <c r="E30" s="71"/>
      <c r="F30" s="50">
        <v>387610.88904223585</v>
      </c>
      <c r="G30" s="51">
        <v>369796.20889608603</v>
      </c>
      <c r="H30" s="51">
        <v>358894.92565346009</v>
      </c>
    </row>
    <row r="31" spans="2:8" ht="16" customHeight="1" x14ac:dyDescent="0.3">
      <c r="B31" s="19" t="s">
        <v>87</v>
      </c>
      <c r="C31" s="19"/>
      <c r="D31" s="17"/>
      <c r="E31" s="17"/>
      <c r="F31" s="40"/>
      <c r="G31" s="17"/>
    </row>
    <row r="32" spans="2:8" ht="16" customHeight="1" x14ac:dyDescent="0.45">
      <c r="D32" s="20" t="s">
        <v>394</v>
      </c>
      <c r="E32" s="91" t="s">
        <v>402</v>
      </c>
      <c r="F32" s="29">
        <v>61475.31845751639</v>
      </c>
      <c r="G32" s="21">
        <v>47735.300922784394</v>
      </c>
      <c r="H32" s="21">
        <v>38831.164375569788</v>
      </c>
    </row>
    <row r="33" spans="2:8" ht="16" customHeight="1" x14ac:dyDescent="0.3">
      <c r="B33" s="106" t="s">
        <v>138</v>
      </c>
      <c r="C33" s="106"/>
      <c r="D33" s="71"/>
      <c r="E33" s="71"/>
      <c r="F33" s="50">
        <v>61475.31845751639</v>
      </c>
      <c r="G33" s="51">
        <v>47735.300922784394</v>
      </c>
      <c r="H33" s="51">
        <v>38831.164375569788</v>
      </c>
    </row>
    <row r="34" spans="2:8" ht="16" customHeight="1" x14ac:dyDescent="0.3">
      <c r="B34" s="19" t="s">
        <v>88</v>
      </c>
      <c r="C34" s="19"/>
      <c r="D34" s="17"/>
      <c r="E34" s="17"/>
      <c r="F34" s="40"/>
      <c r="G34" s="17"/>
    </row>
    <row r="35" spans="2:8" ht="16" customHeight="1" x14ac:dyDescent="0.45">
      <c r="D35" s="20" t="s">
        <v>382</v>
      </c>
      <c r="E35" s="91" t="s">
        <v>402</v>
      </c>
      <c r="F35" s="29">
        <v>4149.3150532364416</v>
      </c>
      <c r="G35" s="21">
        <v>3694.1248701900004</v>
      </c>
      <c r="H35" s="21">
        <v>4280.2426544199989</v>
      </c>
    </row>
    <row r="36" spans="2:8" ht="16" customHeight="1" x14ac:dyDescent="0.3">
      <c r="B36" s="106" t="s">
        <v>139</v>
      </c>
      <c r="C36" s="106"/>
      <c r="D36" s="71"/>
      <c r="E36" s="71"/>
      <c r="F36" s="50">
        <v>4149.3150532364416</v>
      </c>
      <c r="G36" s="51">
        <v>3694.1248701900004</v>
      </c>
      <c r="H36" s="51">
        <v>4280.2426544199989</v>
      </c>
    </row>
    <row r="37" spans="2:8" ht="16" customHeight="1" x14ac:dyDescent="0.3">
      <c r="B37" s="19" t="s">
        <v>89</v>
      </c>
      <c r="C37" s="19"/>
      <c r="D37" s="17"/>
      <c r="E37" s="17"/>
      <c r="F37" s="40"/>
      <c r="G37" s="17"/>
    </row>
    <row r="38" spans="2:8" ht="16" customHeight="1" x14ac:dyDescent="0.45">
      <c r="D38" s="20" t="s">
        <v>383</v>
      </c>
      <c r="E38" s="91" t="s">
        <v>402</v>
      </c>
      <c r="F38" s="29">
        <v>836.23686542993369</v>
      </c>
      <c r="G38" s="21">
        <v>1614.7914278993001</v>
      </c>
      <c r="H38" s="21">
        <v>917.76560633699978</v>
      </c>
    </row>
    <row r="39" spans="2:8" ht="16" customHeight="1" x14ac:dyDescent="0.3">
      <c r="B39" s="106" t="s">
        <v>140</v>
      </c>
      <c r="C39" s="106"/>
      <c r="D39" s="71"/>
      <c r="E39" s="71"/>
      <c r="F39" s="50">
        <v>836.23686542993369</v>
      </c>
      <c r="G39" s="51">
        <v>1614.7914278993001</v>
      </c>
      <c r="H39" s="51">
        <v>917.76560633699978</v>
      </c>
    </row>
    <row r="40" spans="2:8" ht="16" customHeight="1" x14ac:dyDescent="0.3">
      <c r="B40" s="30" t="str">
        <f>"Total"</f>
        <v>Total</v>
      </c>
      <c r="C40" s="30"/>
      <c r="D40" s="31"/>
      <c r="E40" s="31"/>
      <c r="F40" s="32">
        <v>1078390.1581743108</v>
      </c>
      <c r="G40" s="32">
        <v>881195.68110747368</v>
      </c>
      <c r="H40" s="32">
        <v>793401.73741984891</v>
      </c>
    </row>
    <row r="42" spans="2:8" x14ac:dyDescent="0.3">
      <c r="B42" s="41" t="s">
        <v>156</v>
      </c>
    </row>
  </sheetData>
  <sheetProtection algorithmName="SHA-512" hashValue="ni+3Iswd0OcwFSypbMKjEy1vNA7qkyYBXUIaSiYVV0ixIDCXEeHclEuG8UyHk1GHCfxQ3a45ruKKld0GWmnh1A==" saltValue="HSMyPWyEffFmxY35Eej8ww==" spinCount="100000" sheet="1" objects="1" scenarios="1"/>
  <hyperlinks>
    <hyperlink ref="H1" location="'Contents'!A1" display="Back to contents page" xr:uid="{00000000-0004-0000-0F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1C3D47"/>
  </sheetPr>
  <dimension ref="A1:H42"/>
  <sheetViews>
    <sheetView showGridLines="0" workbookViewId="0">
      <selection activeCell="E9" sqref="E9"/>
    </sheetView>
  </sheetViews>
  <sheetFormatPr defaultRowHeight="13" x14ac:dyDescent="0.3"/>
  <cols>
    <col min="1" max="1" width="4" style="18" customWidth="1"/>
    <col min="2" max="3" width="2.5" style="41" customWidth="1"/>
    <col min="4" max="4" width="50.19921875" style="18" customWidth="1"/>
    <col min="5" max="5" width="10" style="18" customWidth="1"/>
    <col min="6" max="8" width="17.8984375" style="18" customWidth="1"/>
    <col min="9" max="16384" width="8.796875" style="18"/>
  </cols>
  <sheetData>
    <row r="1" spans="1:8" ht="55" customHeight="1" x14ac:dyDescent="0.3">
      <c r="A1" s="25"/>
      <c r="H1" s="65" t="s">
        <v>83</v>
      </c>
    </row>
    <row r="2" spans="1:8" ht="16" customHeight="1" x14ac:dyDescent="0.3">
      <c r="B2" s="54" t="s">
        <v>10</v>
      </c>
      <c r="C2" s="73"/>
      <c r="D2" s="36"/>
      <c r="E2" s="36"/>
      <c r="F2" s="36"/>
      <c r="G2" s="36"/>
      <c r="H2" s="36"/>
    </row>
    <row r="3" spans="1:8" ht="16" customHeight="1" x14ac:dyDescent="0.3">
      <c r="B3" s="100" t="s">
        <v>377</v>
      </c>
    </row>
    <row r="4" spans="1:8" ht="16" customHeight="1" x14ac:dyDescent="0.3"/>
    <row r="5" spans="1:8" ht="16" customHeight="1" x14ac:dyDescent="0.3">
      <c r="B5" s="66"/>
      <c r="C5" s="66"/>
      <c r="D5" s="26" t="s">
        <v>155</v>
      </c>
      <c r="E5" s="26" t="s">
        <v>84</v>
      </c>
      <c r="F5" s="26" t="s">
        <v>93</v>
      </c>
      <c r="G5" s="26" t="s">
        <v>124</v>
      </c>
      <c r="H5" s="26" t="s">
        <v>125</v>
      </c>
    </row>
    <row r="6" spans="1:8" ht="16" customHeight="1" x14ac:dyDescent="0.3">
      <c r="B6" s="67"/>
      <c r="C6" s="67"/>
      <c r="D6" s="27"/>
      <c r="E6" s="27"/>
      <c r="F6" s="27"/>
      <c r="G6" s="27"/>
      <c r="H6" s="27"/>
    </row>
    <row r="7" spans="1:8" ht="16" customHeight="1" x14ac:dyDescent="0.3">
      <c r="B7" s="19" t="s">
        <v>85</v>
      </c>
      <c r="C7" s="19"/>
      <c r="D7" s="17"/>
      <c r="E7" s="17"/>
      <c r="F7" s="40"/>
      <c r="G7" s="17"/>
    </row>
    <row r="8" spans="1:8" ht="16" customHeight="1" x14ac:dyDescent="0.3">
      <c r="C8" s="19" t="s">
        <v>392</v>
      </c>
      <c r="D8" s="19"/>
      <c r="E8" s="17"/>
      <c r="F8" s="40"/>
      <c r="G8" s="17"/>
      <c r="H8" s="17"/>
    </row>
    <row r="9" spans="1:8" ht="16" customHeight="1" x14ac:dyDescent="0.45">
      <c r="D9" s="20" t="s">
        <v>126</v>
      </c>
      <c r="E9" s="91" t="s">
        <v>402</v>
      </c>
      <c r="F9" s="29">
        <v>366644.43663777795</v>
      </c>
      <c r="G9" s="21">
        <v>271032.98779390508</v>
      </c>
      <c r="H9" s="21">
        <v>229780.10323491899</v>
      </c>
    </row>
    <row r="10" spans="1:8" ht="16" customHeight="1" x14ac:dyDescent="0.45">
      <c r="D10" s="20" t="s">
        <v>127</v>
      </c>
      <c r="E10" s="91" t="s">
        <v>402</v>
      </c>
      <c r="F10" s="92">
        <v>56.139706197998763</v>
      </c>
      <c r="G10" s="75">
        <v>21.190012081888383</v>
      </c>
      <c r="H10" s="75">
        <v>42.316702904000003</v>
      </c>
    </row>
    <row r="11" spans="1:8" ht="16" customHeight="1" x14ac:dyDescent="0.3">
      <c r="C11" s="106" t="s">
        <v>393</v>
      </c>
      <c r="D11" s="71"/>
      <c r="E11" s="71"/>
      <c r="F11" s="50">
        <v>366700.57634397596</v>
      </c>
      <c r="G11" s="51">
        <v>271054.17780598695</v>
      </c>
      <c r="H11" s="51">
        <v>229822.419937823</v>
      </c>
    </row>
    <row r="12" spans="1:8" ht="16" customHeight="1" x14ac:dyDescent="0.3">
      <c r="C12" s="19" t="s">
        <v>384</v>
      </c>
      <c r="D12" s="19"/>
      <c r="E12" s="17"/>
      <c r="F12" s="40"/>
      <c r="G12" s="17"/>
      <c r="H12" s="17"/>
    </row>
    <row r="13" spans="1:8" ht="16" customHeight="1" x14ac:dyDescent="0.45">
      <c r="D13" s="20" t="s">
        <v>390</v>
      </c>
      <c r="E13" s="91" t="s">
        <v>402</v>
      </c>
      <c r="F13" s="92">
        <v>45.919285686484791</v>
      </c>
      <c r="G13" s="75">
        <v>46.594869563281193</v>
      </c>
      <c r="H13" s="75">
        <v>54.147143579941797</v>
      </c>
    </row>
    <row r="14" spans="1:8" ht="16" customHeight="1" x14ac:dyDescent="0.45">
      <c r="D14" s="20" t="s">
        <v>128</v>
      </c>
      <c r="E14" s="91" t="s">
        <v>402</v>
      </c>
      <c r="F14" s="29">
        <v>13278.267111463721</v>
      </c>
      <c r="G14" s="21">
        <v>14769.270121503589</v>
      </c>
      <c r="H14" s="21">
        <v>15204.712195969903</v>
      </c>
    </row>
    <row r="15" spans="1:8" ht="16" customHeight="1" x14ac:dyDescent="0.45">
      <c r="D15" s="20" t="s">
        <v>391</v>
      </c>
      <c r="E15" s="91" t="s">
        <v>402</v>
      </c>
      <c r="F15" s="29">
        <v>11305.835186690036</v>
      </c>
      <c r="G15" s="21">
        <v>10140.356610584098</v>
      </c>
      <c r="H15" s="21">
        <v>8152.7426842493214</v>
      </c>
    </row>
    <row r="16" spans="1:8" ht="16" customHeight="1" x14ac:dyDescent="0.3">
      <c r="C16" s="106" t="s">
        <v>385</v>
      </c>
      <c r="D16" s="71"/>
      <c r="E16" s="71"/>
      <c r="F16" s="50">
        <v>24630.021583840244</v>
      </c>
      <c r="G16" s="51">
        <v>24956.22160165097</v>
      </c>
      <c r="H16" s="51">
        <v>23411.602023799165</v>
      </c>
    </row>
    <row r="17" spans="2:8" ht="16" customHeight="1" x14ac:dyDescent="0.3">
      <c r="C17" s="19" t="s">
        <v>129</v>
      </c>
      <c r="D17" s="19"/>
      <c r="E17" s="17"/>
      <c r="F17" s="40"/>
      <c r="G17" s="17"/>
      <c r="H17" s="17"/>
    </row>
    <row r="18" spans="2:8" ht="16" customHeight="1" x14ac:dyDescent="0.45">
      <c r="D18" s="20" t="s">
        <v>130</v>
      </c>
      <c r="E18" s="91" t="s">
        <v>402</v>
      </c>
      <c r="F18" s="29">
        <v>93137.288523573385</v>
      </c>
      <c r="G18" s="21">
        <v>104670.5797635208</v>
      </c>
      <c r="H18" s="21">
        <v>102722.23350254014</v>
      </c>
    </row>
    <row r="19" spans="2:8" ht="16" customHeight="1" x14ac:dyDescent="0.45">
      <c r="D19" s="20" t="s">
        <v>131</v>
      </c>
      <c r="E19" s="91" t="s">
        <v>402</v>
      </c>
      <c r="F19" s="29">
        <v>39397.688135309327</v>
      </c>
      <c r="G19" s="21">
        <v>41347.456436504544</v>
      </c>
      <c r="H19" s="21">
        <v>34521.383665899994</v>
      </c>
    </row>
    <row r="20" spans="2:8" ht="16" customHeight="1" x14ac:dyDescent="0.3">
      <c r="C20" s="106" t="s">
        <v>132</v>
      </c>
      <c r="D20" s="71"/>
      <c r="E20" s="71"/>
      <c r="F20" s="50">
        <v>132534.97665888272</v>
      </c>
      <c r="G20" s="51">
        <v>146018.03620002535</v>
      </c>
      <c r="H20" s="51">
        <v>137243.61716844013</v>
      </c>
    </row>
    <row r="21" spans="2:8" ht="16" customHeight="1" x14ac:dyDescent="0.3">
      <c r="B21" s="106" t="s">
        <v>133</v>
      </c>
      <c r="C21" s="106"/>
      <c r="D21" s="71"/>
      <c r="E21" s="71"/>
      <c r="F21" s="50">
        <v>523865.5745866989</v>
      </c>
      <c r="G21" s="51">
        <v>442028.4356076633</v>
      </c>
      <c r="H21" s="51">
        <v>390477.63913006231</v>
      </c>
    </row>
    <row r="22" spans="2:8" ht="16" customHeight="1" x14ac:dyDescent="0.3">
      <c r="B22" s="19" t="s">
        <v>86</v>
      </c>
      <c r="C22" s="19"/>
      <c r="D22" s="17"/>
      <c r="E22" s="17"/>
      <c r="F22" s="40"/>
      <c r="G22" s="17"/>
    </row>
    <row r="23" spans="2:8" ht="16" customHeight="1" x14ac:dyDescent="0.3">
      <c r="C23" s="19" t="s">
        <v>386</v>
      </c>
      <c r="D23" s="19"/>
      <c r="E23" s="17"/>
      <c r="F23" s="40"/>
      <c r="G23" s="17"/>
      <c r="H23" s="17"/>
    </row>
    <row r="24" spans="2:8" ht="16" customHeight="1" x14ac:dyDescent="0.45">
      <c r="D24" s="20" t="s">
        <v>134</v>
      </c>
      <c r="E24" s="91" t="s">
        <v>402</v>
      </c>
      <c r="F24" s="29">
        <v>123608.89805655718</v>
      </c>
      <c r="G24" s="21">
        <v>115912.47109272348</v>
      </c>
      <c r="H24" s="21">
        <v>144622.51450142916</v>
      </c>
    </row>
    <row r="25" spans="2:8" ht="16" customHeight="1" x14ac:dyDescent="0.3">
      <c r="C25" s="106" t="s">
        <v>387</v>
      </c>
      <c r="D25" s="71"/>
      <c r="E25" s="71"/>
      <c r="F25" s="50">
        <v>123608.89805655718</v>
      </c>
      <c r="G25" s="51">
        <v>115912.47109272348</v>
      </c>
      <c r="H25" s="51">
        <v>144622.51450142916</v>
      </c>
    </row>
    <row r="26" spans="2:8" ht="16" customHeight="1" x14ac:dyDescent="0.3">
      <c r="C26" s="19" t="s">
        <v>388</v>
      </c>
      <c r="D26" s="19"/>
      <c r="E26" s="17"/>
      <c r="F26" s="40"/>
      <c r="G26" s="17"/>
      <c r="H26" s="17"/>
    </row>
    <row r="27" spans="2:8" ht="16" customHeight="1" x14ac:dyDescent="0.45">
      <c r="D27" s="20" t="s">
        <v>135</v>
      </c>
      <c r="E27" s="91" t="s">
        <v>402</v>
      </c>
      <c r="F27" s="29">
        <v>45974.168128034937</v>
      </c>
      <c r="G27" s="21">
        <v>45961.848104328907</v>
      </c>
      <c r="H27" s="21">
        <v>40172.731780734277</v>
      </c>
    </row>
    <row r="28" spans="2:8" ht="16" customHeight="1" x14ac:dyDescent="0.45">
      <c r="D28" s="20" t="s">
        <v>136</v>
      </c>
      <c r="E28" s="91" t="s">
        <v>402</v>
      </c>
      <c r="F28" s="29">
        <v>211969.17446704028</v>
      </c>
      <c r="G28" s="21">
        <v>190390.0040180225</v>
      </c>
      <c r="H28" s="21">
        <v>174099.67937129666</v>
      </c>
    </row>
    <row r="29" spans="2:8" ht="16" customHeight="1" x14ac:dyDescent="0.3">
      <c r="C29" s="106" t="s">
        <v>389</v>
      </c>
      <c r="D29" s="71"/>
      <c r="E29" s="71"/>
      <c r="F29" s="50">
        <v>257943.34259507523</v>
      </c>
      <c r="G29" s="51">
        <v>236351.85212235141</v>
      </c>
      <c r="H29" s="51">
        <v>214272.41115203092</v>
      </c>
    </row>
    <row r="30" spans="2:8" ht="16" customHeight="1" x14ac:dyDescent="0.3">
      <c r="B30" s="106" t="s">
        <v>137</v>
      </c>
      <c r="C30" s="106"/>
      <c r="D30" s="71"/>
      <c r="E30" s="71"/>
      <c r="F30" s="50">
        <v>381552.24065163243</v>
      </c>
      <c r="G30" s="51">
        <v>352264.3232150749</v>
      </c>
      <c r="H30" s="51">
        <v>358894.92565346009</v>
      </c>
    </row>
    <row r="31" spans="2:8" ht="16" customHeight="1" x14ac:dyDescent="0.3">
      <c r="B31" s="19" t="s">
        <v>87</v>
      </c>
      <c r="C31" s="19"/>
      <c r="D31" s="17"/>
      <c r="E31" s="17"/>
      <c r="F31" s="40"/>
      <c r="G31" s="17"/>
    </row>
    <row r="32" spans="2:8" ht="16" customHeight="1" x14ac:dyDescent="0.45">
      <c r="D32" s="20" t="s">
        <v>394</v>
      </c>
      <c r="E32" s="91" t="s">
        <v>402</v>
      </c>
      <c r="F32" s="29">
        <v>48640.523301856025</v>
      </c>
      <c r="G32" s="21">
        <v>39061.947929017915</v>
      </c>
      <c r="H32" s="21">
        <v>38831.164375569781</v>
      </c>
    </row>
    <row r="33" spans="2:8" ht="16" customHeight="1" x14ac:dyDescent="0.3">
      <c r="B33" s="106" t="s">
        <v>138</v>
      </c>
      <c r="C33" s="106"/>
      <c r="D33" s="71"/>
      <c r="E33" s="71"/>
      <c r="F33" s="50">
        <v>48640.523301856025</v>
      </c>
      <c r="G33" s="51">
        <v>39061.947929017915</v>
      </c>
      <c r="H33" s="51">
        <v>38831.164375569781</v>
      </c>
    </row>
    <row r="34" spans="2:8" ht="16" customHeight="1" x14ac:dyDescent="0.3">
      <c r="B34" s="19" t="s">
        <v>88</v>
      </c>
      <c r="C34" s="19"/>
      <c r="D34" s="17"/>
      <c r="E34" s="17"/>
      <c r="F34" s="40"/>
      <c r="G34" s="17"/>
    </row>
    <row r="35" spans="2:8" ht="16" customHeight="1" x14ac:dyDescent="0.45">
      <c r="D35" s="20" t="s">
        <v>382</v>
      </c>
      <c r="E35" s="91" t="s">
        <v>402</v>
      </c>
      <c r="F35" s="29">
        <v>2680.4188164480001</v>
      </c>
      <c r="G35" s="21">
        <v>3694.1248701900004</v>
      </c>
      <c r="H35" s="21">
        <v>4280.2426544199989</v>
      </c>
    </row>
    <row r="36" spans="2:8" ht="16" customHeight="1" x14ac:dyDescent="0.3">
      <c r="B36" s="106" t="s">
        <v>139</v>
      </c>
      <c r="C36" s="106"/>
      <c r="D36" s="71"/>
      <c r="E36" s="71"/>
      <c r="F36" s="50">
        <v>2680.4188164480001</v>
      </c>
      <c r="G36" s="51">
        <v>3694.1248701900004</v>
      </c>
      <c r="H36" s="51">
        <v>4280.2426544199989</v>
      </c>
    </row>
    <row r="37" spans="2:8" ht="16" customHeight="1" x14ac:dyDescent="0.3">
      <c r="B37" s="19" t="s">
        <v>89</v>
      </c>
      <c r="C37" s="19"/>
      <c r="D37" s="17"/>
      <c r="E37" s="17"/>
      <c r="F37" s="40"/>
      <c r="G37" s="17"/>
    </row>
    <row r="38" spans="2:8" ht="16" customHeight="1" x14ac:dyDescent="0.45">
      <c r="D38" s="20" t="s">
        <v>383</v>
      </c>
      <c r="E38" s="91" t="s">
        <v>402</v>
      </c>
      <c r="F38" s="29">
        <v>622.11338035717631</v>
      </c>
      <c r="G38" s="21">
        <v>1247.7225963459998</v>
      </c>
      <c r="H38" s="21">
        <v>917.76560633699989</v>
      </c>
    </row>
    <row r="39" spans="2:8" ht="16" customHeight="1" x14ac:dyDescent="0.3">
      <c r="B39" s="106" t="s">
        <v>140</v>
      </c>
      <c r="C39" s="106"/>
      <c r="D39" s="71"/>
      <c r="E39" s="71"/>
      <c r="F39" s="50">
        <v>622.11338035717631</v>
      </c>
      <c r="G39" s="51">
        <v>1247.7225963459998</v>
      </c>
      <c r="H39" s="51">
        <v>917.76560633699989</v>
      </c>
    </row>
    <row r="40" spans="2:8" ht="16" customHeight="1" x14ac:dyDescent="0.3">
      <c r="B40" s="30" t="str">
        <f>"Total"</f>
        <v>Total</v>
      </c>
      <c r="C40" s="30"/>
      <c r="D40" s="31"/>
      <c r="E40" s="31"/>
      <c r="F40" s="32">
        <v>957360.87073699234</v>
      </c>
      <c r="G40" s="32">
        <v>838296.554218292</v>
      </c>
      <c r="H40" s="32">
        <v>793401.73741984915</v>
      </c>
    </row>
    <row r="42" spans="2:8" x14ac:dyDescent="0.3">
      <c r="B42" s="41" t="s">
        <v>157</v>
      </c>
    </row>
  </sheetData>
  <sheetProtection algorithmName="SHA-512" hashValue="BLT9XahVjMBKMLQ5Wq5Aeepu7FQNNit2cOqGCq/XxtQi3P4BG+5JxN6mcCIVfNBBw+wPnQEHg2hDh42jdHNS3w==" saltValue="UW2lOi26gaYqcsUuLPQQZQ==" spinCount="100000" sheet="1" objects="1" scenarios="1"/>
  <hyperlinks>
    <hyperlink ref="H1" location="'Contents'!A1" display="Back to contents page" xr:uid="{00000000-0004-0000-10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1C3D47"/>
  </sheetPr>
  <dimension ref="A1:H38"/>
  <sheetViews>
    <sheetView showGridLines="0" workbookViewId="0">
      <selection activeCell="J49" sqref="J49"/>
    </sheetView>
  </sheetViews>
  <sheetFormatPr defaultRowHeight="13" x14ac:dyDescent="0.3"/>
  <cols>
    <col min="1" max="1" width="4" style="18" customWidth="1"/>
    <col min="2" max="3" width="2.5" style="41" customWidth="1"/>
    <col min="4" max="4" width="50.19921875" style="18" customWidth="1"/>
    <col min="5" max="5" width="10" style="18" customWidth="1"/>
    <col min="6" max="8" width="17.8984375" style="18" customWidth="1"/>
    <col min="9" max="16384" width="8.796875" style="18"/>
  </cols>
  <sheetData>
    <row r="1" spans="1:8" ht="55" customHeight="1" x14ac:dyDescent="0.3">
      <c r="A1" s="25"/>
      <c r="H1" s="65" t="s">
        <v>83</v>
      </c>
    </row>
    <row r="2" spans="1:8" ht="16" customHeight="1" x14ac:dyDescent="0.3">
      <c r="B2" s="54" t="s">
        <v>11</v>
      </c>
      <c r="C2" s="73"/>
      <c r="D2" s="36"/>
      <c r="E2" s="36"/>
      <c r="F2" s="36"/>
      <c r="G2" s="36"/>
      <c r="H2" s="36"/>
    </row>
    <row r="3" spans="1:8" ht="16" customHeight="1" x14ac:dyDescent="0.3">
      <c r="B3" s="100" t="s">
        <v>377</v>
      </c>
    </row>
    <row r="4" spans="1:8" ht="16" customHeight="1" x14ac:dyDescent="0.3"/>
    <row r="5" spans="1:8" ht="16" customHeight="1" x14ac:dyDescent="0.3">
      <c r="B5" s="66"/>
      <c r="C5" s="66"/>
      <c r="D5" s="26" t="s">
        <v>155</v>
      </c>
      <c r="E5" s="26" t="s">
        <v>84</v>
      </c>
      <c r="F5" s="26" t="s">
        <v>93</v>
      </c>
      <c r="G5" s="26" t="s">
        <v>124</v>
      </c>
      <c r="H5" s="26" t="s">
        <v>125</v>
      </c>
    </row>
    <row r="6" spans="1:8" ht="16" customHeight="1" x14ac:dyDescent="0.3">
      <c r="B6" s="67"/>
      <c r="C6" s="67"/>
      <c r="D6" s="27"/>
      <c r="E6" s="27"/>
      <c r="F6" s="27"/>
      <c r="G6" s="27"/>
      <c r="H6" s="27"/>
    </row>
    <row r="7" spans="1:8" ht="16" customHeight="1" x14ac:dyDescent="0.3">
      <c r="B7" s="19" t="s">
        <v>85</v>
      </c>
      <c r="C7" s="19"/>
      <c r="D7" s="17"/>
      <c r="E7" s="17"/>
      <c r="F7" s="40"/>
      <c r="G7" s="17"/>
    </row>
    <row r="8" spans="1:8" ht="16" customHeight="1" x14ac:dyDescent="0.3">
      <c r="C8" s="19" t="s">
        <v>392</v>
      </c>
      <c r="D8" s="19"/>
      <c r="E8" s="17"/>
      <c r="F8" s="40"/>
      <c r="G8" s="17"/>
      <c r="H8" s="17"/>
    </row>
    <row r="9" spans="1:8" ht="16" customHeight="1" x14ac:dyDescent="0.45">
      <c r="D9" s="20" t="s">
        <v>126</v>
      </c>
      <c r="E9" s="91" t="s">
        <v>402</v>
      </c>
      <c r="F9" s="29">
        <v>94252.112450514687</v>
      </c>
      <c r="G9" s="21">
        <v>6357.8756903489229</v>
      </c>
      <c r="H9" s="21"/>
    </row>
    <row r="10" spans="1:8" ht="16" customHeight="1" x14ac:dyDescent="0.3">
      <c r="C10" s="106" t="s">
        <v>393</v>
      </c>
      <c r="D10" s="71"/>
      <c r="E10" s="71"/>
      <c r="F10" s="50">
        <v>94252.112450514687</v>
      </c>
      <c r="G10" s="51">
        <v>6357.8756903489229</v>
      </c>
      <c r="H10" s="51"/>
    </row>
    <row r="11" spans="1:8" ht="16" customHeight="1" x14ac:dyDescent="0.3">
      <c r="C11" s="19" t="s">
        <v>384</v>
      </c>
      <c r="D11" s="19"/>
      <c r="E11" s="17"/>
      <c r="F11" s="40"/>
      <c r="G11" s="17"/>
      <c r="H11" s="17"/>
    </row>
    <row r="12" spans="1:8" ht="16" customHeight="1" x14ac:dyDescent="0.45">
      <c r="D12" s="20" t="s">
        <v>128</v>
      </c>
      <c r="E12" s="91" t="s">
        <v>402</v>
      </c>
      <c r="F12" s="29">
        <v>696.77179893683433</v>
      </c>
      <c r="G12" s="21">
        <v>1242.9396502161708</v>
      </c>
      <c r="H12" s="21"/>
    </row>
    <row r="13" spans="1:8" ht="16" customHeight="1" x14ac:dyDescent="0.45">
      <c r="D13" s="20" t="s">
        <v>391</v>
      </c>
      <c r="E13" s="91" t="s">
        <v>402</v>
      </c>
      <c r="F13" s="29">
        <v>2346.0363668469149</v>
      </c>
      <c r="G13" s="21">
        <v>3133.7143663551324</v>
      </c>
      <c r="H13" s="21"/>
    </row>
    <row r="14" spans="1:8" ht="16" customHeight="1" x14ac:dyDescent="0.3">
      <c r="C14" s="106" t="s">
        <v>385</v>
      </c>
      <c r="D14" s="71"/>
      <c r="E14" s="71"/>
      <c r="F14" s="50">
        <v>3042.8081657837492</v>
      </c>
      <c r="G14" s="51">
        <v>4376.6540165713031</v>
      </c>
      <c r="H14" s="51"/>
    </row>
    <row r="15" spans="1:8" ht="16" customHeight="1" x14ac:dyDescent="0.3">
      <c r="C15" s="19" t="s">
        <v>129</v>
      </c>
      <c r="D15" s="19"/>
      <c r="E15" s="17"/>
      <c r="F15" s="40"/>
      <c r="G15" s="17"/>
      <c r="H15" s="17"/>
    </row>
    <row r="16" spans="1:8" ht="16" customHeight="1" x14ac:dyDescent="0.45">
      <c r="D16" s="20" t="s">
        <v>130</v>
      </c>
      <c r="E16" s="91" t="s">
        <v>402</v>
      </c>
      <c r="F16" s="29">
        <v>2071.9108841943635</v>
      </c>
      <c r="G16" s="21">
        <v>4661.3323502747207</v>
      </c>
      <c r="H16" s="21"/>
    </row>
    <row r="17" spans="2:8" ht="16" customHeight="1" x14ac:dyDescent="0.45">
      <c r="D17" s="20" t="s">
        <v>131</v>
      </c>
      <c r="E17" s="91" t="s">
        <v>402</v>
      </c>
      <c r="F17" s="29">
        <v>1085.9926687003542</v>
      </c>
      <c r="G17" s="21">
        <v>930.95732565570097</v>
      </c>
      <c r="H17" s="21"/>
    </row>
    <row r="18" spans="2:8" ht="16" customHeight="1" x14ac:dyDescent="0.3">
      <c r="C18" s="106" t="s">
        <v>132</v>
      </c>
      <c r="D18" s="71"/>
      <c r="E18" s="71"/>
      <c r="F18" s="50">
        <v>3157.9035528947179</v>
      </c>
      <c r="G18" s="51">
        <v>5592.2896759304222</v>
      </c>
      <c r="H18" s="51"/>
    </row>
    <row r="19" spans="2:8" ht="16" customHeight="1" x14ac:dyDescent="0.3">
      <c r="B19" s="106" t="s">
        <v>133</v>
      </c>
      <c r="C19" s="106"/>
      <c r="D19" s="71"/>
      <c r="E19" s="71"/>
      <c r="F19" s="50">
        <v>100452.82416919315</v>
      </c>
      <c r="G19" s="51">
        <v>16326.819382850648</v>
      </c>
      <c r="H19" s="51"/>
    </row>
    <row r="20" spans="2:8" ht="16" customHeight="1" x14ac:dyDescent="0.3">
      <c r="B20" s="19" t="s">
        <v>86</v>
      </c>
      <c r="C20" s="19"/>
      <c r="D20" s="17"/>
      <c r="E20" s="17"/>
      <c r="F20" s="40"/>
      <c r="G20" s="17"/>
    </row>
    <row r="21" spans="2:8" ht="16" customHeight="1" x14ac:dyDescent="0.3">
      <c r="C21" s="19" t="s">
        <v>386</v>
      </c>
      <c r="D21" s="19"/>
      <c r="E21" s="17"/>
      <c r="F21" s="40"/>
      <c r="G21" s="17"/>
      <c r="H21" s="17"/>
    </row>
    <row r="22" spans="2:8" ht="16" customHeight="1" x14ac:dyDescent="0.45">
      <c r="D22" s="20" t="s">
        <v>134</v>
      </c>
      <c r="E22" s="91" t="s">
        <v>402</v>
      </c>
      <c r="F22" s="29">
        <v>2136.7837769086682</v>
      </c>
      <c r="G22" s="21">
        <v>5948.7133423586338</v>
      </c>
      <c r="H22" s="21"/>
    </row>
    <row r="23" spans="2:8" ht="16" customHeight="1" x14ac:dyDescent="0.3">
      <c r="C23" s="106" t="s">
        <v>387</v>
      </c>
      <c r="D23" s="71"/>
      <c r="E23" s="71"/>
      <c r="F23" s="50">
        <v>2136.7837769086682</v>
      </c>
      <c r="G23" s="51">
        <v>5948.7133423586338</v>
      </c>
      <c r="H23" s="51"/>
    </row>
    <row r="24" spans="2:8" ht="16" customHeight="1" x14ac:dyDescent="0.3">
      <c r="C24" s="19" t="s">
        <v>388</v>
      </c>
      <c r="D24" s="19"/>
      <c r="E24" s="17"/>
      <c r="F24" s="40"/>
      <c r="G24" s="17"/>
      <c r="H24" s="17"/>
    </row>
    <row r="25" spans="2:8" ht="16" customHeight="1" x14ac:dyDescent="0.45">
      <c r="D25" s="20" t="s">
        <v>135</v>
      </c>
      <c r="E25" s="91" t="s">
        <v>402</v>
      </c>
      <c r="F25" s="29">
        <v>1069.0786459424639</v>
      </c>
      <c r="G25" s="21">
        <v>2628.8125581374588</v>
      </c>
      <c r="H25" s="21"/>
    </row>
    <row r="26" spans="2:8" ht="16" customHeight="1" x14ac:dyDescent="0.45">
      <c r="D26" s="20" t="s">
        <v>136</v>
      </c>
      <c r="E26" s="91" t="s">
        <v>402</v>
      </c>
      <c r="F26" s="29">
        <v>2852.7859677522583</v>
      </c>
      <c r="G26" s="21">
        <v>8954.3597805149402</v>
      </c>
      <c r="H26" s="21"/>
    </row>
    <row r="27" spans="2:8" ht="16" customHeight="1" x14ac:dyDescent="0.3">
      <c r="C27" s="106" t="s">
        <v>389</v>
      </c>
      <c r="D27" s="71"/>
      <c r="E27" s="71"/>
      <c r="F27" s="50">
        <v>3921.8646136947223</v>
      </c>
      <c r="G27" s="51">
        <v>11583.172338652399</v>
      </c>
      <c r="H27" s="51"/>
    </row>
    <row r="28" spans="2:8" ht="16" customHeight="1" x14ac:dyDescent="0.3">
      <c r="B28" s="106" t="s">
        <v>137</v>
      </c>
      <c r="C28" s="106"/>
      <c r="D28" s="71"/>
      <c r="E28" s="71"/>
      <c r="F28" s="50">
        <v>6058.64839060339</v>
      </c>
      <c r="G28" s="51">
        <v>17531.885681011034</v>
      </c>
      <c r="H28" s="51"/>
    </row>
    <row r="29" spans="2:8" ht="16" customHeight="1" x14ac:dyDescent="0.3">
      <c r="B29" s="19" t="s">
        <v>87</v>
      </c>
      <c r="C29" s="19"/>
      <c r="D29" s="17"/>
      <c r="E29" s="17"/>
      <c r="F29" s="40"/>
      <c r="G29" s="17"/>
    </row>
    <row r="30" spans="2:8" ht="16" customHeight="1" x14ac:dyDescent="0.45">
      <c r="D30" s="20" t="s">
        <v>394</v>
      </c>
      <c r="E30" s="91" t="s">
        <v>402</v>
      </c>
      <c r="F30" s="29">
        <v>12834.795155660351</v>
      </c>
      <c r="G30" s="21">
        <v>8673.352993766468</v>
      </c>
      <c r="H30" s="21"/>
    </row>
    <row r="31" spans="2:8" ht="16" customHeight="1" x14ac:dyDescent="0.3">
      <c r="B31" s="106" t="s">
        <v>138</v>
      </c>
      <c r="C31" s="106"/>
      <c r="D31" s="71"/>
      <c r="E31" s="71"/>
      <c r="F31" s="50">
        <v>12834.795155660351</v>
      </c>
      <c r="G31" s="51">
        <v>8673.352993766468</v>
      </c>
      <c r="H31" s="51"/>
    </row>
    <row r="32" spans="2:8" ht="16" customHeight="1" x14ac:dyDescent="0.3">
      <c r="B32" s="19" t="s">
        <v>88</v>
      </c>
      <c r="C32" s="19"/>
      <c r="D32" s="17"/>
      <c r="E32" s="17"/>
      <c r="F32" s="40"/>
      <c r="G32" s="17"/>
    </row>
    <row r="33" spans="2:8" ht="16" customHeight="1" x14ac:dyDescent="0.45">
      <c r="D33" s="20" t="s">
        <v>382</v>
      </c>
      <c r="E33" s="91" t="s">
        <v>402</v>
      </c>
      <c r="F33" s="29">
        <v>1468.8962367884415</v>
      </c>
      <c r="G33" s="21" t="s">
        <v>408</v>
      </c>
      <c r="H33" s="21"/>
    </row>
    <row r="34" spans="2:8" ht="16" customHeight="1" x14ac:dyDescent="0.3">
      <c r="B34" s="106" t="s">
        <v>139</v>
      </c>
      <c r="C34" s="106"/>
      <c r="D34" s="71"/>
      <c r="E34" s="71"/>
      <c r="F34" s="50">
        <v>1468.8962367884415</v>
      </c>
      <c r="G34" s="51" t="s">
        <v>408</v>
      </c>
      <c r="H34" s="51"/>
    </row>
    <row r="35" spans="2:8" ht="16" customHeight="1" x14ac:dyDescent="0.3">
      <c r="B35" s="19" t="s">
        <v>89</v>
      </c>
      <c r="C35" s="19"/>
      <c r="D35" s="17"/>
      <c r="E35" s="17"/>
      <c r="F35" s="40"/>
      <c r="G35" s="17"/>
    </row>
    <row r="36" spans="2:8" ht="16" customHeight="1" x14ac:dyDescent="0.45">
      <c r="D36" s="20" t="s">
        <v>383</v>
      </c>
      <c r="E36" s="91" t="s">
        <v>402</v>
      </c>
      <c r="F36" s="29">
        <v>214.12348507275738</v>
      </c>
      <c r="G36" s="21">
        <v>367.06883155330002</v>
      </c>
      <c r="H36" s="21"/>
    </row>
    <row r="37" spans="2:8" ht="16" customHeight="1" x14ac:dyDescent="0.3">
      <c r="B37" s="106" t="s">
        <v>140</v>
      </c>
      <c r="C37" s="106"/>
      <c r="D37" s="71"/>
      <c r="E37" s="71"/>
      <c r="F37" s="50">
        <v>214.12348507275738</v>
      </c>
      <c r="G37" s="51">
        <v>367.06883155330002</v>
      </c>
      <c r="H37" s="51"/>
    </row>
    <row r="38" spans="2:8" ht="16" customHeight="1" thickBot="1" x14ac:dyDescent="0.35">
      <c r="B38" s="30" t="str">
        <f>"Total"</f>
        <v>Total</v>
      </c>
      <c r="C38" s="30"/>
      <c r="D38" s="31"/>
      <c r="E38" s="31"/>
      <c r="F38" s="32">
        <v>121029.28743731813</v>
      </c>
      <c r="G38" s="32">
        <v>42899.126889181447</v>
      </c>
      <c r="H38" s="32"/>
    </row>
  </sheetData>
  <sheetProtection algorithmName="SHA-512" hashValue="s7AaUv9ti+wPY+fcjYybigL6VyTa1oU7dc6Da/kmzLoqcwirHzVoa99lVzdLWr0rx0FQqktFiSEbBEXCVMnfKQ==" saltValue="2y12y/UsspaGo0XEVOQBWw==" spinCount="100000" sheet="1" objects="1" scenarios="1"/>
  <hyperlinks>
    <hyperlink ref="H1" location="'Contents'!A1" display="Back to contents page" xr:uid="{00000000-0004-0000-11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1C3D47"/>
  </sheetPr>
  <dimension ref="A1:I10"/>
  <sheetViews>
    <sheetView showGridLines="0" workbookViewId="0">
      <selection activeCell="F57" sqref="F57"/>
    </sheetView>
  </sheetViews>
  <sheetFormatPr defaultRowHeight="13" x14ac:dyDescent="0.3"/>
  <cols>
    <col min="1" max="1" width="4" style="18" customWidth="1"/>
    <col min="2" max="2" width="2.5" style="18" customWidth="1"/>
    <col min="3" max="3" width="20.796875" style="18" customWidth="1"/>
    <col min="4" max="4" width="10" style="18" customWidth="1"/>
    <col min="5" max="9" width="23" style="18" customWidth="1"/>
    <col min="10" max="16384" width="8.796875" style="18"/>
  </cols>
  <sheetData>
    <row r="1" spans="1:9" ht="50.5" customHeight="1" x14ac:dyDescent="0.3">
      <c r="A1" s="25"/>
      <c r="I1" s="65" t="s">
        <v>83</v>
      </c>
    </row>
    <row r="2" spans="1:9" ht="15.5" customHeight="1" x14ac:dyDescent="0.3">
      <c r="B2" s="54" t="s">
        <v>12</v>
      </c>
      <c r="C2" s="36"/>
      <c r="D2" s="36"/>
      <c r="E2" s="36"/>
      <c r="F2" s="36"/>
      <c r="G2" s="36"/>
      <c r="H2" s="36"/>
      <c r="I2" s="36"/>
    </row>
    <row r="3" spans="1:9" ht="15.5" customHeight="1" x14ac:dyDescent="0.3">
      <c r="B3" s="100" t="s">
        <v>377</v>
      </c>
    </row>
    <row r="4" spans="1:9" ht="15.5" customHeight="1" x14ac:dyDescent="0.3"/>
    <row r="5" spans="1:9" ht="26" x14ac:dyDescent="0.3">
      <c r="B5" s="26"/>
      <c r="C5" s="26" t="s">
        <v>158</v>
      </c>
      <c r="D5" s="26" t="s">
        <v>84</v>
      </c>
      <c r="E5" s="26" t="s">
        <v>85</v>
      </c>
      <c r="F5" s="26" t="s">
        <v>87</v>
      </c>
      <c r="G5" s="26" t="s">
        <v>88</v>
      </c>
      <c r="H5" s="26" t="s">
        <v>90</v>
      </c>
      <c r="I5" s="26" t="s">
        <v>91</v>
      </c>
    </row>
    <row r="6" spans="1:9" ht="15.5" customHeight="1" x14ac:dyDescent="0.3">
      <c r="B6" s="27"/>
      <c r="C6" s="27"/>
      <c r="D6" s="27"/>
      <c r="E6" s="27"/>
      <c r="F6" s="27"/>
      <c r="G6" s="27"/>
      <c r="H6" s="27"/>
      <c r="I6" s="27"/>
    </row>
    <row r="7" spans="1:9" ht="15.5" customHeight="1" x14ac:dyDescent="0.3">
      <c r="B7" s="19" t="s">
        <v>93</v>
      </c>
      <c r="C7" s="19"/>
      <c r="D7" s="17"/>
      <c r="E7" s="17"/>
      <c r="F7" s="17"/>
      <c r="G7" s="17"/>
      <c r="H7" s="17"/>
      <c r="I7" s="28"/>
    </row>
    <row r="8" spans="1:9" ht="15.5" customHeight="1" x14ac:dyDescent="0.45">
      <c r="C8" s="20" t="s">
        <v>103</v>
      </c>
      <c r="D8" s="91" t="s">
        <v>402</v>
      </c>
      <c r="E8" s="21">
        <v>294726.2946582131</v>
      </c>
      <c r="F8" s="21">
        <v>179618.56244000001</v>
      </c>
      <c r="G8" s="21">
        <v>8.1580399999999997</v>
      </c>
      <c r="H8" s="21">
        <v>160.11036650000003</v>
      </c>
      <c r="I8" s="29">
        <v>474513.1255047131</v>
      </c>
    </row>
    <row r="9" spans="1:9" ht="15.5" customHeight="1" x14ac:dyDescent="0.3">
      <c r="B9" s="30" t="str">
        <f>"Total"</f>
        <v>Total</v>
      </c>
      <c r="C9" s="31"/>
      <c r="D9" s="31"/>
      <c r="E9" s="32">
        <v>294726.2946582131</v>
      </c>
      <c r="F9" s="32">
        <v>179618.56244000001</v>
      </c>
      <c r="G9" s="32">
        <v>8.1580399999999997</v>
      </c>
      <c r="H9" s="32">
        <v>160.11036650000003</v>
      </c>
      <c r="I9" s="32">
        <v>474513.1255047131</v>
      </c>
    </row>
    <row r="10" spans="1:9" x14ac:dyDescent="0.3">
      <c r="B10" s="53"/>
    </row>
  </sheetData>
  <sheetProtection algorithmName="SHA-512" hashValue="RjQbKuBHmTdrBFMXUosaW/oXq0hMr+n1ZLhJnESg9koXOtOG+bCzeo+VOySMekHtT6tctZ0aJswtb69FRxd0Mg==" saltValue="Tb33BQcTfyJS/+fU1Fr30w==" spinCount="100000" sheet="1" objects="1" scenarios="1"/>
  <autoFilter ref="C6:I9" xr:uid="{00000000-0009-0000-0000-000012000000}"/>
  <hyperlinks>
    <hyperlink ref="I1" location="'Contents'!A1" display="Back to contents page" xr:uid="{510890CE-2523-4375-B7DF-92EE6A85D922}"/>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1C3D47"/>
  </sheetPr>
  <dimension ref="A1:L27"/>
  <sheetViews>
    <sheetView showGridLines="0" workbookViewId="0">
      <selection activeCell="H23" sqref="H23"/>
    </sheetView>
  </sheetViews>
  <sheetFormatPr defaultRowHeight="13" x14ac:dyDescent="0.3"/>
  <cols>
    <col min="1" max="1" width="4" style="18" customWidth="1"/>
    <col min="2" max="3" width="2.5" style="41" customWidth="1"/>
    <col min="4" max="4" width="48.296875" style="18" customWidth="1"/>
    <col min="5" max="5" width="10" style="18" customWidth="1"/>
    <col min="6" max="8" width="17.69921875" style="18" customWidth="1"/>
    <col min="9" max="16384" width="8.796875" style="18"/>
  </cols>
  <sheetData>
    <row r="1" spans="1:12" ht="50" customHeight="1" x14ac:dyDescent="0.3">
      <c r="A1" s="25"/>
      <c r="H1" s="55" t="s">
        <v>83</v>
      </c>
    </row>
    <row r="2" spans="1:12" ht="16" customHeight="1" x14ac:dyDescent="0.3">
      <c r="B2" s="54" t="s">
        <v>12</v>
      </c>
      <c r="C2" s="73"/>
      <c r="D2" s="36"/>
      <c r="E2" s="36"/>
      <c r="F2" s="36"/>
      <c r="G2" s="36"/>
      <c r="H2" s="36"/>
    </row>
    <row r="3" spans="1:12" ht="16" customHeight="1" x14ac:dyDescent="0.3">
      <c r="B3" s="100" t="s">
        <v>377</v>
      </c>
    </row>
    <row r="4" spans="1:12" ht="16" customHeight="1" x14ac:dyDescent="0.3"/>
    <row r="5" spans="1:12" ht="16" customHeight="1" x14ac:dyDescent="0.3">
      <c r="B5" s="66"/>
      <c r="C5" s="66"/>
      <c r="D5" s="26" t="s">
        <v>158</v>
      </c>
      <c r="E5" s="26" t="s">
        <v>84</v>
      </c>
      <c r="F5" s="26" t="s">
        <v>93</v>
      </c>
      <c r="G5" s="26" t="s">
        <v>124</v>
      </c>
      <c r="H5" s="26" t="s">
        <v>125</v>
      </c>
    </row>
    <row r="6" spans="1:12" ht="16" customHeight="1" x14ac:dyDescent="0.3">
      <c r="B6" s="67"/>
      <c r="C6" s="67"/>
      <c r="D6" s="27"/>
      <c r="E6" s="27"/>
      <c r="F6" s="27"/>
      <c r="G6" s="27"/>
      <c r="H6" s="27"/>
    </row>
    <row r="7" spans="1:12" ht="16" customHeight="1" x14ac:dyDescent="0.3">
      <c r="B7" s="19" t="s">
        <v>85</v>
      </c>
      <c r="C7" s="19"/>
      <c r="D7" s="17"/>
      <c r="E7" s="17"/>
      <c r="F7" s="40"/>
      <c r="G7" s="17"/>
    </row>
    <row r="8" spans="1:12" ht="16" customHeight="1" x14ac:dyDescent="0.3">
      <c r="B8" s="18"/>
      <c r="C8" s="19" t="s">
        <v>392</v>
      </c>
      <c r="D8" s="19"/>
      <c r="E8" s="17"/>
      <c r="F8" s="40"/>
      <c r="G8" s="17"/>
      <c r="H8" s="17"/>
    </row>
    <row r="9" spans="1:12" ht="16" customHeight="1" x14ac:dyDescent="0.45">
      <c r="B9" s="18"/>
      <c r="D9" s="20" t="s">
        <v>126</v>
      </c>
      <c r="E9" s="91" t="s">
        <v>402</v>
      </c>
      <c r="F9" s="107">
        <v>198497.54243859995</v>
      </c>
      <c r="G9" s="108">
        <v>206978.05268228988</v>
      </c>
      <c r="H9" s="108">
        <v>203049.62037783023</v>
      </c>
    </row>
    <row r="10" spans="1:12" ht="16" customHeight="1" x14ac:dyDescent="0.45">
      <c r="B10" s="18"/>
      <c r="D10" s="20" t="s">
        <v>127</v>
      </c>
      <c r="E10" s="91" t="s">
        <v>402</v>
      </c>
      <c r="F10" s="107">
        <v>14815.917011999989</v>
      </c>
      <c r="G10" s="108">
        <v>18258.113585670009</v>
      </c>
      <c r="H10" s="108">
        <v>18490.726075180002</v>
      </c>
    </row>
    <row r="11" spans="1:12" ht="16" customHeight="1" x14ac:dyDescent="0.3">
      <c r="B11" s="18"/>
      <c r="C11" s="106" t="s">
        <v>393</v>
      </c>
      <c r="D11" s="71"/>
      <c r="E11" s="71"/>
      <c r="F11" s="109">
        <v>213313.45945059994</v>
      </c>
      <c r="G11" s="110">
        <v>225236.1662679599</v>
      </c>
      <c r="H11" s="110">
        <v>221540.34645301022</v>
      </c>
    </row>
    <row r="12" spans="1:12" ht="16" customHeight="1" x14ac:dyDescent="0.3">
      <c r="C12" s="19" t="s">
        <v>384</v>
      </c>
      <c r="D12" s="19"/>
      <c r="E12" s="17"/>
      <c r="F12" s="111"/>
      <c r="G12" s="112"/>
      <c r="H12" s="112"/>
    </row>
    <row r="13" spans="1:12" ht="16" customHeight="1" x14ac:dyDescent="0.45">
      <c r="D13" s="20" t="s">
        <v>128</v>
      </c>
      <c r="E13" s="91" t="s">
        <v>402</v>
      </c>
      <c r="F13" s="107">
        <v>63901.800781904298</v>
      </c>
      <c r="G13" s="108">
        <v>64371.557275126353</v>
      </c>
      <c r="H13" s="108">
        <v>57132.835853410004</v>
      </c>
    </row>
    <row r="14" spans="1:12" ht="16" customHeight="1" x14ac:dyDescent="0.45">
      <c r="D14" s="20" t="s">
        <v>391</v>
      </c>
      <c r="E14" s="91" t="s">
        <v>402</v>
      </c>
      <c r="F14" s="107">
        <v>17511.034425708793</v>
      </c>
      <c r="G14" s="108">
        <v>16109.808388412099</v>
      </c>
      <c r="H14" s="108">
        <v>12703.342761970001</v>
      </c>
      <c r="L14" s="41"/>
    </row>
    <row r="15" spans="1:12" ht="16" customHeight="1" x14ac:dyDescent="0.3">
      <c r="C15" s="106" t="s">
        <v>385</v>
      </c>
      <c r="D15" s="71"/>
      <c r="E15" s="71"/>
      <c r="F15" s="109">
        <v>81412.835207613098</v>
      </c>
      <c r="G15" s="110">
        <v>80481.365663538454</v>
      </c>
      <c r="H15" s="110">
        <v>69836.178615380006</v>
      </c>
      <c r="L15" s="41"/>
    </row>
    <row r="16" spans="1:12" ht="16" customHeight="1" x14ac:dyDescent="0.3">
      <c r="B16" s="106" t="s">
        <v>133</v>
      </c>
      <c r="C16" s="106"/>
      <c r="D16" s="71"/>
      <c r="E16" s="71"/>
      <c r="F16" s="109">
        <v>294726.29465821304</v>
      </c>
      <c r="G16" s="110">
        <v>305717.53193149832</v>
      </c>
      <c r="H16" s="110">
        <v>291376.52506839024</v>
      </c>
      <c r="L16" s="41"/>
    </row>
    <row r="17" spans="2:8" ht="16" customHeight="1" x14ac:dyDescent="0.3">
      <c r="B17" s="19" t="s">
        <v>87</v>
      </c>
      <c r="C17" s="19"/>
      <c r="D17" s="17"/>
      <c r="E17" s="17"/>
      <c r="F17" s="111"/>
      <c r="G17" s="112"/>
      <c r="H17" s="78"/>
    </row>
    <row r="18" spans="2:8" ht="16" customHeight="1" x14ac:dyDescent="0.45">
      <c r="D18" s="20" t="s">
        <v>394</v>
      </c>
      <c r="E18" s="91" t="s">
        <v>402</v>
      </c>
      <c r="F18" s="107">
        <v>179618.56244000001</v>
      </c>
      <c r="G18" s="108">
        <v>161750.31238736591</v>
      </c>
      <c r="H18" s="108">
        <v>156349.70534597611</v>
      </c>
    </row>
    <row r="19" spans="2:8" ht="16" customHeight="1" x14ac:dyDescent="0.3">
      <c r="B19" s="106" t="s">
        <v>138</v>
      </c>
      <c r="C19" s="106"/>
      <c r="D19" s="71"/>
      <c r="E19" s="71"/>
      <c r="F19" s="109">
        <v>179618.56244000001</v>
      </c>
      <c r="G19" s="110">
        <v>161750.31238736591</v>
      </c>
      <c r="H19" s="110">
        <v>156349.70534597611</v>
      </c>
    </row>
    <row r="20" spans="2:8" ht="16" customHeight="1" x14ac:dyDescent="0.3">
      <c r="B20" s="19" t="s">
        <v>88</v>
      </c>
      <c r="C20" s="19"/>
      <c r="D20" s="17"/>
      <c r="E20" s="17"/>
      <c r="F20" s="111"/>
      <c r="G20" s="112"/>
      <c r="H20" s="78"/>
    </row>
    <row r="21" spans="2:8" ht="16" customHeight="1" x14ac:dyDescent="0.45">
      <c r="D21" s="20" t="s">
        <v>382</v>
      </c>
      <c r="E21" s="91" t="s">
        <v>402</v>
      </c>
      <c r="F21" s="114">
        <v>8.1580399999999997</v>
      </c>
      <c r="G21" s="108" t="s">
        <v>408</v>
      </c>
      <c r="H21" s="108" t="s">
        <v>408</v>
      </c>
    </row>
    <row r="22" spans="2:8" ht="16" customHeight="1" x14ac:dyDescent="0.3">
      <c r="B22" s="106" t="s">
        <v>139</v>
      </c>
      <c r="C22" s="106"/>
      <c r="D22" s="71"/>
      <c r="E22" s="71"/>
      <c r="F22" s="115">
        <v>8.1580399999999997</v>
      </c>
      <c r="G22" s="110" t="s">
        <v>408</v>
      </c>
      <c r="H22" s="110" t="s">
        <v>408</v>
      </c>
    </row>
    <row r="23" spans="2:8" ht="16" customHeight="1" x14ac:dyDescent="0.3">
      <c r="B23" s="19" t="s">
        <v>90</v>
      </c>
      <c r="C23" s="19"/>
      <c r="D23" s="17"/>
      <c r="E23" s="17"/>
      <c r="F23" s="111"/>
      <c r="G23" s="112"/>
      <c r="H23" s="78"/>
    </row>
    <row r="24" spans="2:8" ht="16" customHeight="1" x14ac:dyDescent="0.45">
      <c r="D24" s="20" t="s">
        <v>141</v>
      </c>
      <c r="E24" s="91" t="s">
        <v>402</v>
      </c>
      <c r="F24" s="107">
        <v>159.07474149999999</v>
      </c>
      <c r="G24" s="108">
        <v>136.70924339999999</v>
      </c>
      <c r="H24" s="108">
        <v>134.47835749999999</v>
      </c>
    </row>
    <row r="25" spans="2:8" ht="16" customHeight="1" x14ac:dyDescent="0.45">
      <c r="D25" s="20" t="s">
        <v>142</v>
      </c>
      <c r="E25" s="91" t="s">
        <v>402</v>
      </c>
      <c r="F25" s="114">
        <v>1.035625</v>
      </c>
      <c r="G25" s="108">
        <v>67.444950000000006</v>
      </c>
      <c r="H25" s="78">
        <v>60.904420000000002</v>
      </c>
    </row>
    <row r="26" spans="2:8" ht="16" customHeight="1" x14ac:dyDescent="0.3">
      <c r="B26" s="106" t="s">
        <v>143</v>
      </c>
      <c r="C26" s="106"/>
      <c r="D26" s="71"/>
      <c r="E26" s="71"/>
      <c r="F26" s="109">
        <v>160.1103665</v>
      </c>
      <c r="G26" s="110">
        <v>204.1541934</v>
      </c>
      <c r="H26" s="110">
        <v>195.38277749999997</v>
      </c>
    </row>
    <row r="27" spans="2:8" ht="16" customHeight="1" x14ac:dyDescent="0.3">
      <c r="B27" s="30" t="str">
        <f>"Total"</f>
        <v>Total</v>
      </c>
      <c r="C27" s="30"/>
      <c r="D27" s="31"/>
      <c r="E27" s="31"/>
      <c r="F27" s="113">
        <v>474513.1255047131</v>
      </c>
      <c r="G27" s="113">
        <v>467671.99851226428</v>
      </c>
      <c r="H27" s="113">
        <v>447921.61319186632</v>
      </c>
    </row>
  </sheetData>
  <sheetProtection algorithmName="SHA-512" hashValue="eypC3oW6s0+x98HBtk8iIgBU72HvygSuV6cJ8LmtpBjrfRN1Nps5nEHhdrTk38iyK7x/vWJAfEOUmGWAmT07wQ==" saltValue="6XqFR/E3tGpJibXppg+6VQ==" spinCount="100000" sheet="1" objects="1" scenarios="1"/>
  <autoFilter ref="D6:H27" xr:uid="{00000000-0009-0000-0000-000013000000}"/>
  <hyperlinks>
    <hyperlink ref="H1" location="'Contents'!A1" display="Back to contents page" xr:uid="{00000000-0004-0000-13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1C3D47"/>
  </sheetPr>
  <dimension ref="A1:F17"/>
  <sheetViews>
    <sheetView showGridLines="0" workbookViewId="0">
      <selection activeCell="D35" sqref="D35"/>
    </sheetView>
  </sheetViews>
  <sheetFormatPr defaultRowHeight="13" x14ac:dyDescent="0.3"/>
  <cols>
    <col min="1" max="1" width="4" style="18" customWidth="1"/>
    <col min="2" max="2" width="37.09765625" style="18" customWidth="1"/>
    <col min="3" max="3" width="10" style="18" customWidth="1"/>
    <col min="4" max="6" width="22.8984375" style="18" customWidth="1"/>
    <col min="7" max="10" width="8.796875" style="18"/>
    <col min="11" max="11" width="17.09765625" style="18" bestFit="1" customWidth="1"/>
    <col min="12" max="16384" width="8.796875" style="18"/>
  </cols>
  <sheetData>
    <row r="1" spans="1:6" ht="50.5" customHeight="1" x14ac:dyDescent="0.3">
      <c r="A1" s="25"/>
      <c r="F1" s="55" t="s">
        <v>83</v>
      </c>
    </row>
    <row r="2" spans="1:6" ht="16" customHeight="1" x14ac:dyDescent="0.3">
      <c r="B2" s="116" t="s">
        <v>13</v>
      </c>
      <c r="C2" s="36"/>
      <c r="D2" s="36"/>
      <c r="E2" s="36"/>
      <c r="F2" s="36"/>
    </row>
    <row r="3" spans="1:6" ht="16" customHeight="1" x14ac:dyDescent="0.3">
      <c r="B3" s="100" t="s">
        <v>377</v>
      </c>
    </row>
    <row r="4" spans="1:6" ht="16" customHeight="1" x14ac:dyDescent="0.3"/>
    <row r="5" spans="1:6" ht="16" customHeight="1" x14ac:dyDescent="0.3">
      <c r="B5" s="26" t="s">
        <v>159</v>
      </c>
      <c r="C5" s="26" t="s">
        <v>84</v>
      </c>
      <c r="D5" s="26" t="s">
        <v>93</v>
      </c>
      <c r="E5" s="26" t="s">
        <v>124</v>
      </c>
      <c r="F5" s="26" t="s">
        <v>125</v>
      </c>
    </row>
    <row r="6" spans="1:6" ht="16" customHeight="1" x14ac:dyDescent="0.3">
      <c r="B6" s="27"/>
      <c r="C6" s="27"/>
      <c r="D6" s="27"/>
      <c r="E6" s="27"/>
      <c r="F6" s="27"/>
    </row>
    <row r="7" spans="1:6" ht="16" customHeight="1" x14ac:dyDescent="0.45">
      <c r="B7" s="20" t="s">
        <v>160</v>
      </c>
      <c r="C7" s="91" t="s">
        <v>402</v>
      </c>
      <c r="D7" s="29">
        <v>8576.5912693276896</v>
      </c>
      <c r="E7" s="21">
        <v>9083.0748710235293</v>
      </c>
      <c r="F7" s="21">
        <v>8015.2567884524196</v>
      </c>
    </row>
    <row r="8" spans="1:6" ht="16" customHeight="1" x14ac:dyDescent="0.45">
      <c r="B8" s="20" t="s">
        <v>161</v>
      </c>
      <c r="C8" s="91" t="s">
        <v>402</v>
      </c>
      <c r="D8" s="29">
        <v>175249.97717239504</v>
      </c>
      <c r="E8" s="21">
        <v>156242.44839432443</v>
      </c>
      <c r="F8" s="21">
        <v>211749.57816059352</v>
      </c>
    </row>
    <row r="9" spans="1:6" ht="16" customHeight="1" x14ac:dyDescent="0.45">
      <c r="B9" s="20" t="s">
        <v>162</v>
      </c>
      <c r="C9" s="91" t="s">
        <v>402</v>
      </c>
      <c r="D9" s="29">
        <v>14742.79988621244</v>
      </c>
      <c r="E9" s="21" t="s">
        <v>408</v>
      </c>
      <c r="F9" s="21" t="s">
        <v>408</v>
      </c>
    </row>
    <row r="10" spans="1:6" ht="16" customHeight="1" x14ac:dyDescent="0.45">
      <c r="B10" s="20" t="s">
        <v>163</v>
      </c>
      <c r="C10" s="91" t="s">
        <v>402</v>
      </c>
      <c r="D10" s="29">
        <v>23303.117510960001</v>
      </c>
      <c r="E10" s="21">
        <v>26422.8203147229</v>
      </c>
      <c r="F10" s="21">
        <v>12456.597611512632</v>
      </c>
    </row>
    <row r="11" spans="1:6" ht="16" customHeight="1" x14ac:dyDescent="0.45">
      <c r="B11" s="20" t="s">
        <v>164</v>
      </c>
      <c r="C11" s="91" t="s">
        <v>402</v>
      </c>
      <c r="D11" s="29">
        <v>261375.4246026816</v>
      </c>
      <c r="E11" s="21">
        <v>232963.72511721062</v>
      </c>
      <c r="F11" s="21">
        <v>205917.22131016263</v>
      </c>
    </row>
    <row r="12" spans="1:6" ht="16" customHeight="1" x14ac:dyDescent="0.45">
      <c r="B12" s="20" t="s">
        <v>165</v>
      </c>
      <c r="C12" s="91" t="s">
        <v>402</v>
      </c>
      <c r="D12" s="29">
        <v>181.8132268</v>
      </c>
      <c r="E12" s="21">
        <v>192.43972919999999</v>
      </c>
      <c r="F12" s="21">
        <v>190.899023</v>
      </c>
    </row>
    <row r="13" spans="1:6" ht="16" customHeight="1" x14ac:dyDescent="0.45">
      <c r="B13" s="20" t="s">
        <v>166</v>
      </c>
      <c r="C13" s="91" t="s">
        <v>402</v>
      </c>
      <c r="D13" s="29">
        <v>782806.13158991339</v>
      </c>
      <c r="E13" s="21">
        <v>721199.38301293307</v>
      </c>
      <c r="F13" s="21">
        <v>688429.1848643946</v>
      </c>
    </row>
    <row r="14" spans="1:6" ht="16" customHeight="1" x14ac:dyDescent="0.45">
      <c r="B14" s="20" t="s">
        <v>167</v>
      </c>
      <c r="C14" s="91" t="s">
        <v>402</v>
      </c>
      <c r="D14" s="29">
        <v>65721.902027638935</v>
      </c>
      <c r="E14" s="21">
        <v>65682.783741195293</v>
      </c>
      <c r="F14" s="21">
        <v>43217.359375419248</v>
      </c>
    </row>
    <row r="15" spans="1:6" ht="16" customHeight="1" x14ac:dyDescent="0.45">
      <c r="B15" s="20" t="s">
        <v>397</v>
      </c>
      <c r="C15" s="91" t="s">
        <v>402</v>
      </c>
      <c r="D15" s="29">
        <v>7472.4531985988679</v>
      </c>
      <c r="E15" s="21">
        <v>6019.5647644928613</v>
      </c>
      <c r="F15" s="21">
        <v>5720.5053928620882</v>
      </c>
    </row>
    <row r="16" spans="1:6" ht="16" customHeight="1" x14ac:dyDescent="0.3">
      <c r="B16" s="30" t="str">
        <f>"Total"</f>
        <v>Total</v>
      </c>
      <c r="C16" s="31"/>
      <c r="D16" s="32">
        <v>1339430.210484528</v>
      </c>
      <c r="E16" s="32">
        <v>1217806.2399451027</v>
      </c>
      <c r="F16" s="32">
        <v>1175696.6025263972</v>
      </c>
    </row>
    <row r="17" spans="2:2" x14ac:dyDescent="0.3">
      <c r="B17" s="53"/>
    </row>
  </sheetData>
  <sheetProtection algorithmName="SHA-512" hashValue="MOSGRzzE2S4DjpkLDldRp4pDwsKMrb0dXSEmrFJ+wiBTYwu6OtBFruGYftPMGQc3gpU1arfUwn7pZ67LpodtiA==" saltValue="oS0gGeeNQb7Qd26Gm/vxHw==" spinCount="100000" sheet="1" objects="1" scenarios="1"/>
  <autoFilter ref="B6:F16" xr:uid="{00000000-0009-0000-0000-000015000000}"/>
  <hyperlinks>
    <hyperlink ref="F1" location="'Contents'!A1" display="Back to contents page" xr:uid="{79B35C23-D32A-4EA5-AD79-A276876D35F2}"/>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1C3D47"/>
  </sheetPr>
  <dimension ref="A1:E11"/>
  <sheetViews>
    <sheetView showGridLines="0" workbookViewId="0">
      <selection activeCell="I15" sqref="I15"/>
    </sheetView>
  </sheetViews>
  <sheetFormatPr defaultRowHeight="13" x14ac:dyDescent="0.3"/>
  <cols>
    <col min="1" max="1" width="4" style="18" customWidth="1"/>
    <col min="2" max="2" width="15.8984375" style="18" customWidth="1"/>
    <col min="3" max="5" width="26.59765625" style="18" customWidth="1"/>
    <col min="6" max="16384" width="8.796875" style="18"/>
  </cols>
  <sheetData>
    <row r="1" spans="1:5" ht="50.5" customHeight="1" x14ac:dyDescent="0.3">
      <c r="A1" s="25"/>
      <c r="E1" s="65" t="s">
        <v>83</v>
      </c>
    </row>
    <row r="2" spans="1:5" ht="16" customHeight="1" x14ac:dyDescent="0.3">
      <c r="B2" s="116" t="s">
        <v>14</v>
      </c>
      <c r="C2" s="36"/>
      <c r="D2" s="36"/>
      <c r="E2" s="36"/>
    </row>
    <row r="3" spans="1:5" ht="16" customHeight="1" x14ac:dyDescent="0.3">
      <c r="B3" s="100" t="s">
        <v>378</v>
      </c>
    </row>
    <row r="4" spans="1:5" ht="16" customHeight="1" x14ac:dyDescent="0.3"/>
    <row r="5" spans="1:5" ht="16" customHeight="1" x14ac:dyDescent="0.3">
      <c r="B5" s="26" t="s">
        <v>144</v>
      </c>
      <c r="C5" s="26" t="s">
        <v>168</v>
      </c>
      <c r="D5" s="26" t="s">
        <v>145</v>
      </c>
      <c r="E5" s="26" t="s">
        <v>146</v>
      </c>
    </row>
    <row r="6" spans="1:5" ht="16" customHeight="1" x14ac:dyDescent="0.3">
      <c r="B6" s="27"/>
      <c r="C6" s="27" t="s">
        <v>402</v>
      </c>
      <c r="D6" s="27" t="s">
        <v>147</v>
      </c>
      <c r="E6" s="27" t="s">
        <v>403</v>
      </c>
    </row>
    <row r="7" spans="1:5" ht="16" customHeight="1" x14ac:dyDescent="0.3">
      <c r="B7" s="56" t="s">
        <v>93</v>
      </c>
      <c r="C7" s="29">
        <v>1552903.2836790236</v>
      </c>
      <c r="D7" s="29">
        <v>1543405.9999999998</v>
      </c>
      <c r="E7" s="118">
        <v>1.0061534577933635</v>
      </c>
    </row>
    <row r="8" spans="1:5" ht="16" customHeight="1" x14ac:dyDescent="0.3">
      <c r="B8" s="20" t="s">
        <v>124</v>
      </c>
      <c r="C8" s="21">
        <v>1348867.6796197377</v>
      </c>
      <c r="D8" s="21">
        <v>1633614.0000000002</v>
      </c>
      <c r="E8" s="119">
        <v>0.82569547005580113</v>
      </c>
    </row>
    <row r="9" spans="1:5" ht="16" customHeight="1" thickBot="1" x14ac:dyDescent="0.35">
      <c r="B9" s="59" t="s">
        <v>125</v>
      </c>
      <c r="C9" s="60">
        <v>1241323.3506117158</v>
      </c>
      <c r="D9" s="60">
        <v>1620535</v>
      </c>
      <c r="E9" s="120">
        <v>0.76599601403963247</v>
      </c>
    </row>
    <row r="10" spans="1:5" ht="13.5" thickTop="1" x14ac:dyDescent="0.3">
      <c r="B10" s="62"/>
      <c r="C10" s="62"/>
      <c r="D10" s="62"/>
      <c r="E10" s="62"/>
    </row>
    <row r="11" spans="1:5" x14ac:dyDescent="0.3">
      <c r="B11" s="53"/>
    </row>
  </sheetData>
  <sheetProtection algorithmName="SHA-512" hashValue="ZhornSfWcJkajXRx+m4cpShrkhWAmAihocnEOmAN2YJEMHkJ/oUda5O0/7mpV58r3dGIv55sReMAkw0sKg6hZw==" saltValue="pVs/Xa+wPina7wphQcjUtg==" spinCount="100000" sheet="1" objects="1" scenarios="1"/>
  <autoFilter ref="B6:E10" xr:uid="{00000000-0009-0000-0000-000016000000}"/>
  <hyperlinks>
    <hyperlink ref="E1" location="'Contents'!A1" display="Back to contents page" xr:uid="{00000000-0004-0000-16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C3D47"/>
  </sheetPr>
  <dimension ref="B1:K40"/>
  <sheetViews>
    <sheetView showGridLines="0" workbookViewId="0">
      <selection activeCell="H48" sqref="H48"/>
    </sheetView>
  </sheetViews>
  <sheetFormatPr defaultRowHeight="13" x14ac:dyDescent="0.3"/>
  <cols>
    <col min="1" max="1" width="3.5" style="18" customWidth="1"/>
    <col min="2" max="2" width="2.5" style="18" customWidth="1"/>
    <col min="3" max="3" width="36.296875" style="18" customWidth="1"/>
    <col min="4" max="4" width="5.09765625" style="18" bestFit="1" customWidth="1"/>
    <col min="5" max="11" width="18.09765625" style="18" customWidth="1"/>
    <col min="12" max="16384" width="8.796875" style="18"/>
  </cols>
  <sheetData>
    <row r="1" spans="2:11" ht="50" customHeight="1" x14ac:dyDescent="0.3">
      <c r="K1" s="23" t="s">
        <v>83</v>
      </c>
    </row>
    <row r="2" spans="2:11" x14ac:dyDescent="0.3">
      <c r="B2" s="35" t="s">
        <v>1</v>
      </c>
      <c r="C2" s="36"/>
      <c r="D2" s="36"/>
      <c r="E2" s="36"/>
      <c r="F2" s="36"/>
      <c r="G2" s="36"/>
      <c r="H2" s="36"/>
      <c r="I2" s="36"/>
      <c r="J2" s="36"/>
      <c r="K2" s="36"/>
    </row>
    <row r="3" spans="2:11" s="24" customFormat="1" ht="10.5" x14ac:dyDescent="0.25">
      <c r="B3" s="24" t="s">
        <v>376</v>
      </c>
    </row>
    <row r="4" spans="2:11" x14ac:dyDescent="0.3">
      <c r="B4" s="25"/>
    </row>
    <row r="5" spans="2:11" ht="26" x14ac:dyDescent="0.3">
      <c r="B5" s="26"/>
      <c r="C5" s="26" t="s">
        <v>92</v>
      </c>
      <c r="D5" s="26" t="s">
        <v>84</v>
      </c>
      <c r="E5" s="26" t="s">
        <v>85</v>
      </c>
      <c r="F5" s="26" t="s">
        <v>86</v>
      </c>
      <c r="G5" s="26" t="s">
        <v>87</v>
      </c>
      <c r="H5" s="26" t="s">
        <v>88</v>
      </c>
      <c r="I5" s="26" t="s">
        <v>89</v>
      </c>
      <c r="J5" s="26" t="s">
        <v>90</v>
      </c>
      <c r="K5" s="26" t="s">
        <v>91</v>
      </c>
    </row>
    <row r="6" spans="2:11" x14ac:dyDescent="0.3">
      <c r="B6" s="27"/>
      <c r="C6" s="27"/>
      <c r="D6" s="27"/>
      <c r="E6" s="27"/>
      <c r="F6" s="27"/>
      <c r="G6" s="27"/>
      <c r="H6" s="27"/>
      <c r="I6" s="27"/>
      <c r="J6" s="27"/>
      <c r="K6" s="27"/>
    </row>
    <row r="7" spans="2:11" x14ac:dyDescent="0.3">
      <c r="B7" s="19" t="s">
        <v>93</v>
      </c>
      <c r="C7" s="17"/>
      <c r="D7" s="17"/>
      <c r="E7" s="33"/>
      <c r="F7" s="33"/>
      <c r="G7" s="33"/>
      <c r="H7" s="33"/>
      <c r="I7" s="33"/>
      <c r="J7" s="33"/>
      <c r="K7" s="28"/>
    </row>
    <row r="8" spans="2:11" ht="15.5" customHeight="1" x14ac:dyDescent="0.3">
      <c r="C8" s="20" t="s">
        <v>94</v>
      </c>
      <c r="D8" s="20" t="s">
        <v>95</v>
      </c>
      <c r="E8" s="21">
        <v>89.831940000000003</v>
      </c>
      <c r="F8" s="21">
        <v>27.439260000000004</v>
      </c>
      <c r="G8" s="21" t="s">
        <v>408</v>
      </c>
      <c r="H8" s="21" t="s">
        <v>408</v>
      </c>
      <c r="I8" s="21" t="s">
        <v>408</v>
      </c>
      <c r="J8" s="21" t="s">
        <v>408</v>
      </c>
      <c r="K8" s="29">
        <v>117.27120000000001</v>
      </c>
    </row>
    <row r="9" spans="2:11" ht="15.5" customHeight="1" x14ac:dyDescent="0.3">
      <c r="C9" s="20" t="s">
        <v>96</v>
      </c>
      <c r="D9" s="20" t="s">
        <v>95</v>
      </c>
      <c r="E9" s="21" t="s">
        <v>408</v>
      </c>
      <c r="F9" s="21" t="s">
        <v>408</v>
      </c>
      <c r="G9" s="21" t="s">
        <v>408</v>
      </c>
      <c r="H9" s="21" t="s">
        <v>408</v>
      </c>
      <c r="I9" s="21" t="s">
        <v>408</v>
      </c>
      <c r="J9" s="21" t="s">
        <v>408</v>
      </c>
      <c r="K9" s="29" t="s">
        <v>408</v>
      </c>
    </row>
    <row r="10" spans="2:11" ht="15.5" customHeight="1" x14ac:dyDescent="0.3">
      <c r="C10" s="20" t="s">
        <v>97</v>
      </c>
      <c r="D10" s="20" t="s">
        <v>95</v>
      </c>
      <c r="E10" s="21" t="s">
        <v>408</v>
      </c>
      <c r="F10" s="21" t="s">
        <v>408</v>
      </c>
      <c r="G10" s="21" t="s">
        <v>408</v>
      </c>
      <c r="H10" s="21" t="s">
        <v>408</v>
      </c>
      <c r="I10" s="21" t="s">
        <v>408</v>
      </c>
      <c r="J10" s="21" t="s">
        <v>408</v>
      </c>
      <c r="K10" s="29" t="s">
        <v>408</v>
      </c>
    </row>
    <row r="11" spans="2:11" ht="15.5" customHeight="1" x14ac:dyDescent="0.3">
      <c r="C11" s="20" t="s">
        <v>98</v>
      </c>
      <c r="D11" s="20" t="s">
        <v>95</v>
      </c>
      <c r="E11" s="21" t="s">
        <v>408</v>
      </c>
      <c r="F11" s="21" t="s">
        <v>408</v>
      </c>
      <c r="G11" s="21" t="s">
        <v>408</v>
      </c>
      <c r="H11" s="21" t="s">
        <v>408</v>
      </c>
      <c r="I11" s="21" t="s">
        <v>408</v>
      </c>
      <c r="J11" s="21" t="s">
        <v>408</v>
      </c>
      <c r="K11" s="29" t="s">
        <v>408</v>
      </c>
    </row>
    <row r="12" spans="2:11" ht="15.5" customHeight="1" x14ac:dyDescent="0.3">
      <c r="C12" s="20" t="s">
        <v>99</v>
      </c>
      <c r="D12" s="20" t="s">
        <v>95</v>
      </c>
      <c r="E12" s="21" t="s">
        <v>408</v>
      </c>
      <c r="F12" s="21" t="s">
        <v>408</v>
      </c>
      <c r="G12" s="21" t="s">
        <v>408</v>
      </c>
      <c r="H12" s="21" t="s">
        <v>408</v>
      </c>
      <c r="I12" s="21" t="s">
        <v>408</v>
      </c>
      <c r="J12" s="21" t="s">
        <v>408</v>
      </c>
      <c r="K12" s="29" t="s">
        <v>408</v>
      </c>
    </row>
    <row r="13" spans="2:11" ht="15.5" customHeight="1" x14ac:dyDescent="0.3">
      <c r="C13" s="20" t="s">
        <v>100</v>
      </c>
      <c r="D13" s="20" t="s">
        <v>95</v>
      </c>
      <c r="E13" s="21">
        <v>6830108.9160240013</v>
      </c>
      <c r="F13" s="21">
        <v>2985572.2751999982</v>
      </c>
      <c r="G13" s="21">
        <v>418766.90643735236</v>
      </c>
      <c r="H13" s="21">
        <v>38146.102599999998</v>
      </c>
      <c r="I13" s="21">
        <v>8859.9480666666659</v>
      </c>
      <c r="J13" s="21" t="s">
        <v>408</v>
      </c>
      <c r="K13" s="29">
        <v>10281454.148328019</v>
      </c>
    </row>
    <row r="14" spans="2:11" ht="15.5" customHeight="1" x14ac:dyDescent="0.3">
      <c r="C14" s="20" t="s">
        <v>101</v>
      </c>
      <c r="D14" s="20" t="s">
        <v>95</v>
      </c>
      <c r="E14" s="21">
        <v>1086.8216</v>
      </c>
      <c r="F14" s="21">
        <v>7184.8495999999996</v>
      </c>
      <c r="G14" s="21">
        <v>8201.3932973072515</v>
      </c>
      <c r="H14" s="21" t="s">
        <v>408</v>
      </c>
      <c r="I14" s="21" t="s">
        <v>408</v>
      </c>
      <c r="J14" s="21" t="s">
        <v>408</v>
      </c>
      <c r="K14" s="29">
        <v>16473.064497307249</v>
      </c>
    </row>
    <row r="15" spans="2:11" ht="15.5" customHeight="1" x14ac:dyDescent="0.3">
      <c r="C15" s="20" t="s">
        <v>102</v>
      </c>
      <c r="D15" s="20" t="s">
        <v>95</v>
      </c>
      <c r="E15" s="21">
        <v>542584.94400000002</v>
      </c>
      <c r="F15" s="21">
        <v>1657875.2804648927</v>
      </c>
      <c r="G15" s="21" t="s">
        <v>408</v>
      </c>
      <c r="H15" s="21" t="s">
        <v>408</v>
      </c>
      <c r="I15" s="21" t="s">
        <v>408</v>
      </c>
      <c r="J15" s="21" t="s">
        <v>408</v>
      </c>
      <c r="K15" s="29">
        <v>2200460.2244648929</v>
      </c>
    </row>
    <row r="16" spans="2:11" ht="15.5" customHeight="1" x14ac:dyDescent="0.3">
      <c r="C16" s="20" t="s">
        <v>395</v>
      </c>
      <c r="D16" s="20" t="s">
        <v>95</v>
      </c>
      <c r="E16" s="21">
        <v>-542584.94400000002</v>
      </c>
      <c r="F16" s="21">
        <v>-1657875.2804648927</v>
      </c>
      <c r="G16" s="21" t="s">
        <v>408</v>
      </c>
      <c r="H16" s="21" t="s">
        <v>408</v>
      </c>
      <c r="I16" s="21" t="s">
        <v>408</v>
      </c>
      <c r="J16" s="21" t="s">
        <v>408</v>
      </c>
      <c r="K16" s="29">
        <v>-2200460.2244648929</v>
      </c>
    </row>
    <row r="17" spans="3:11" ht="15.5" customHeight="1" x14ac:dyDescent="0.3">
      <c r="C17" s="20" t="s">
        <v>103</v>
      </c>
      <c r="D17" s="20" t="s">
        <v>95</v>
      </c>
      <c r="E17" s="21">
        <v>2111860.8191391341</v>
      </c>
      <c r="F17" s="21" t="s">
        <v>408</v>
      </c>
      <c r="G17" s="21">
        <v>610025.3064</v>
      </c>
      <c r="H17" s="21">
        <v>58.737887999999998</v>
      </c>
      <c r="I17" s="21" t="s">
        <v>408</v>
      </c>
      <c r="J17" s="21">
        <v>1152.7946388</v>
      </c>
      <c r="K17" s="29">
        <v>2723097.6580659342</v>
      </c>
    </row>
    <row r="18" spans="3:11" ht="15.5" customHeight="1" x14ac:dyDescent="0.3">
      <c r="C18" s="20" t="s">
        <v>104</v>
      </c>
      <c r="D18" s="20" t="s">
        <v>95</v>
      </c>
      <c r="E18" s="21" t="s">
        <v>408</v>
      </c>
      <c r="F18" s="21" t="s">
        <v>408</v>
      </c>
      <c r="G18" s="21" t="s">
        <v>408</v>
      </c>
      <c r="H18" s="21" t="s">
        <v>408</v>
      </c>
      <c r="I18" s="21" t="s">
        <v>408</v>
      </c>
      <c r="J18" s="21" t="s">
        <v>408</v>
      </c>
      <c r="K18" s="29" t="s">
        <v>408</v>
      </c>
    </row>
    <row r="19" spans="3:11" ht="15.5" customHeight="1" x14ac:dyDescent="0.3">
      <c r="C19" s="20" t="s">
        <v>105</v>
      </c>
      <c r="D19" s="20" t="s">
        <v>95</v>
      </c>
      <c r="E19" s="21" t="s">
        <v>408</v>
      </c>
      <c r="F19" s="21" t="s">
        <v>408</v>
      </c>
      <c r="G19" s="21" t="s">
        <v>408</v>
      </c>
      <c r="H19" s="21" t="s">
        <v>408</v>
      </c>
      <c r="I19" s="21" t="s">
        <v>408</v>
      </c>
      <c r="J19" s="21" t="s">
        <v>408</v>
      </c>
      <c r="K19" s="29" t="s">
        <v>408</v>
      </c>
    </row>
    <row r="20" spans="3:11" ht="15.5" customHeight="1" x14ac:dyDescent="0.3">
      <c r="C20" s="20" t="s">
        <v>106</v>
      </c>
      <c r="D20" s="20" t="s">
        <v>95</v>
      </c>
      <c r="E20" s="21">
        <v>5721.1298399999996</v>
      </c>
      <c r="F20" s="21">
        <v>4923.6333634799994</v>
      </c>
      <c r="G20" s="21">
        <v>153.93083000000001</v>
      </c>
      <c r="H20" s="58">
        <v>0.20952000000000001</v>
      </c>
      <c r="I20" s="21" t="s">
        <v>408</v>
      </c>
      <c r="J20" s="21" t="s">
        <v>408</v>
      </c>
      <c r="K20" s="29">
        <v>10798.903553479999</v>
      </c>
    </row>
    <row r="21" spans="3:11" ht="15.5" customHeight="1" x14ac:dyDescent="0.3">
      <c r="C21" s="20" t="s">
        <v>107</v>
      </c>
      <c r="D21" s="20" t="s">
        <v>95</v>
      </c>
      <c r="E21" s="21" t="s">
        <v>408</v>
      </c>
      <c r="F21" s="21" t="s">
        <v>408</v>
      </c>
      <c r="G21" s="21">
        <v>42493.280505000002</v>
      </c>
      <c r="H21" s="21" t="s">
        <v>408</v>
      </c>
      <c r="I21" s="21" t="s">
        <v>408</v>
      </c>
      <c r="J21" s="21" t="s">
        <v>408</v>
      </c>
      <c r="K21" s="29">
        <v>42493.280505000002</v>
      </c>
    </row>
    <row r="22" spans="3:11" ht="15.5" customHeight="1" x14ac:dyDescent="0.3">
      <c r="C22" s="20" t="s">
        <v>108</v>
      </c>
      <c r="D22" s="20" t="s">
        <v>95</v>
      </c>
      <c r="E22" s="21" t="s">
        <v>408</v>
      </c>
      <c r="F22" s="21" t="s">
        <v>408</v>
      </c>
      <c r="G22" s="21" t="s">
        <v>408</v>
      </c>
      <c r="H22" s="21" t="s">
        <v>408</v>
      </c>
      <c r="I22" s="21" t="s">
        <v>408</v>
      </c>
      <c r="J22" s="21" t="s">
        <v>408</v>
      </c>
      <c r="K22" s="29" t="s">
        <v>408</v>
      </c>
    </row>
    <row r="23" spans="3:11" ht="15.5" customHeight="1" x14ac:dyDescent="0.3">
      <c r="C23" s="20" t="s">
        <v>109</v>
      </c>
      <c r="D23" s="20" t="s">
        <v>95</v>
      </c>
      <c r="E23" s="21" t="s">
        <v>408</v>
      </c>
      <c r="F23" s="21" t="s">
        <v>408</v>
      </c>
      <c r="G23" s="21" t="s">
        <v>408</v>
      </c>
      <c r="H23" s="21" t="s">
        <v>408</v>
      </c>
      <c r="I23" s="21" t="s">
        <v>408</v>
      </c>
      <c r="J23" s="21" t="s">
        <v>408</v>
      </c>
      <c r="K23" s="29" t="s">
        <v>408</v>
      </c>
    </row>
    <row r="24" spans="3:11" ht="15.5" customHeight="1" x14ac:dyDescent="0.3">
      <c r="C24" s="20" t="s">
        <v>110</v>
      </c>
      <c r="D24" s="20" t="s">
        <v>95</v>
      </c>
      <c r="E24" s="21" t="s">
        <v>408</v>
      </c>
      <c r="F24" s="21" t="s">
        <v>408</v>
      </c>
      <c r="G24" s="21" t="s">
        <v>408</v>
      </c>
      <c r="H24" s="21" t="s">
        <v>408</v>
      </c>
      <c r="I24" s="21" t="s">
        <v>408</v>
      </c>
      <c r="J24" s="21" t="s">
        <v>408</v>
      </c>
      <c r="K24" s="29" t="s">
        <v>408</v>
      </c>
    </row>
    <row r="25" spans="3:11" ht="15.5" customHeight="1" x14ac:dyDescent="0.3">
      <c r="C25" s="20" t="s">
        <v>111</v>
      </c>
      <c r="D25" s="20" t="s">
        <v>95</v>
      </c>
      <c r="E25" s="21">
        <v>748542.32150000008</v>
      </c>
      <c r="F25" s="21" t="s">
        <v>408</v>
      </c>
      <c r="G25" s="21" t="s">
        <v>408</v>
      </c>
      <c r="H25" s="21" t="s">
        <v>408</v>
      </c>
      <c r="I25" s="21" t="s">
        <v>408</v>
      </c>
      <c r="J25" s="21" t="s">
        <v>408</v>
      </c>
      <c r="K25" s="29">
        <v>748542.32150000008</v>
      </c>
    </row>
    <row r="26" spans="3:11" ht="15.5" customHeight="1" x14ac:dyDescent="0.3">
      <c r="C26" s="20" t="s">
        <v>112</v>
      </c>
      <c r="D26" s="20" t="s">
        <v>95</v>
      </c>
      <c r="E26" s="21">
        <v>85967.842631594904</v>
      </c>
      <c r="F26" s="21">
        <v>20024.419861176462</v>
      </c>
      <c r="G26" s="21">
        <v>230798.60517199998</v>
      </c>
      <c r="H26" s="21" t="s">
        <v>408</v>
      </c>
      <c r="I26" s="58">
        <v>1.51176470588235</v>
      </c>
      <c r="J26" s="21" t="s">
        <v>408</v>
      </c>
      <c r="K26" s="29">
        <v>336792.37942947721</v>
      </c>
    </row>
    <row r="27" spans="3:11" ht="15.5" customHeight="1" x14ac:dyDescent="0.3">
      <c r="C27" s="20" t="s">
        <v>113</v>
      </c>
      <c r="D27" s="20" t="s">
        <v>95</v>
      </c>
      <c r="E27" s="21">
        <v>29928.019160000003</v>
      </c>
      <c r="F27" s="21">
        <v>33283.079895107396</v>
      </c>
      <c r="G27" s="21">
        <v>13380.399576</v>
      </c>
      <c r="H27" s="21">
        <v>147.12959999999998</v>
      </c>
      <c r="I27" s="21" t="s">
        <v>408</v>
      </c>
      <c r="J27" s="21" t="s">
        <v>408</v>
      </c>
      <c r="K27" s="29">
        <v>76738.628231107403</v>
      </c>
    </row>
    <row r="28" spans="3:11" ht="15.5" customHeight="1" x14ac:dyDescent="0.3">
      <c r="C28" s="20" t="s">
        <v>114</v>
      </c>
      <c r="D28" s="20" t="s">
        <v>95</v>
      </c>
      <c r="E28" s="21">
        <v>12592.074400000001</v>
      </c>
      <c r="F28" s="21">
        <v>16782.164000000019</v>
      </c>
      <c r="G28" s="21">
        <v>225.60120000000001</v>
      </c>
      <c r="H28" s="21">
        <v>114.848</v>
      </c>
      <c r="I28" s="21" t="s">
        <v>408</v>
      </c>
      <c r="J28" s="21" t="s">
        <v>408</v>
      </c>
      <c r="K28" s="29">
        <v>29714.687600000023</v>
      </c>
    </row>
    <row r="29" spans="3:11" ht="15.5" customHeight="1" x14ac:dyDescent="0.3">
      <c r="C29" s="20" t="s">
        <v>115</v>
      </c>
      <c r="D29" s="20" t="s">
        <v>95</v>
      </c>
      <c r="E29" s="21" t="s">
        <v>408</v>
      </c>
      <c r="F29" s="21" t="s">
        <v>408</v>
      </c>
      <c r="G29" s="21" t="s">
        <v>408</v>
      </c>
      <c r="H29" s="21" t="s">
        <v>408</v>
      </c>
      <c r="I29" s="21" t="s">
        <v>408</v>
      </c>
      <c r="J29" s="21" t="s">
        <v>408</v>
      </c>
      <c r="K29" s="29" t="s">
        <v>408</v>
      </c>
    </row>
    <row r="30" spans="3:11" ht="15.5" customHeight="1" x14ac:dyDescent="0.3">
      <c r="C30" s="20" t="s">
        <v>116</v>
      </c>
      <c r="D30" s="20" t="s">
        <v>95</v>
      </c>
      <c r="E30" s="21" t="s">
        <v>408</v>
      </c>
      <c r="F30" s="21">
        <v>3302338</v>
      </c>
      <c r="G30" s="21" t="s">
        <v>408</v>
      </c>
      <c r="H30" s="21" t="s">
        <v>408</v>
      </c>
      <c r="I30" s="21" t="s">
        <v>408</v>
      </c>
      <c r="J30" s="21" t="s">
        <v>408</v>
      </c>
      <c r="K30" s="29">
        <v>3302338</v>
      </c>
    </row>
    <row r="31" spans="3:11" ht="15.5" customHeight="1" x14ac:dyDescent="0.3">
      <c r="C31" s="20" t="s">
        <v>117</v>
      </c>
      <c r="D31" s="20" t="s">
        <v>95</v>
      </c>
      <c r="E31" s="21" t="s">
        <v>408</v>
      </c>
      <c r="F31" s="21" t="s">
        <v>408</v>
      </c>
      <c r="G31" s="21" t="s">
        <v>408</v>
      </c>
      <c r="H31" s="21" t="s">
        <v>408</v>
      </c>
      <c r="I31" s="21" t="s">
        <v>408</v>
      </c>
      <c r="J31" s="21" t="s">
        <v>408</v>
      </c>
      <c r="K31" s="29" t="s">
        <v>408</v>
      </c>
    </row>
    <row r="32" spans="3:11" ht="15.5" customHeight="1" x14ac:dyDescent="0.3">
      <c r="C32" s="20" t="s">
        <v>381</v>
      </c>
      <c r="D32" s="20" t="s">
        <v>95</v>
      </c>
      <c r="E32" s="21" t="s">
        <v>408</v>
      </c>
      <c r="F32" s="21" t="s">
        <v>408</v>
      </c>
      <c r="G32" s="21" t="s">
        <v>408</v>
      </c>
      <c r="H32" s="21" t="s">
        <v>408</v>
      </c>
      <c r="I32" s="21" t="s">
        <v>408</v>
      </c>
      <c r="J32" s="21" t="s">
        <v>408</v>
      </c>
      <c r="K32" s="29" t="s">
        <v>408</v>
      </c>
    </row>
    <row r="33" spans="2:11" ht="15.5" customHeight="1" x14ac:dyDescent="0.3">
      <c r="C33" s="20" t="s">
        <v>119</v>
      </c>
      <c r="D33" s="20" t="s">
        <v>95</v>
      </c>
      <c r="E33" s="21">
        <v>84540.416400000016</v>
      </c>
      <c r="F33" s="21">
        <v>98058.441600000006</v>
      </c>
      <c r="G33" s="21" t="s">
        <v>408</v>
      </c>
      <c r="H33" s="21" t="s">
        <v>408</v>
      </c>
      <c r="I33" s="21" t="s">
        <v>408</v>
      </c>
      <c r="J33" s="21" t="s">
        <v>408</v>
      </c>
      <c r="K33" s="29">
        <v>182598.85800000001</v>
      </c>
    </row>
    <row r="34" spans="2:11" ht="15.5" customHeight="1" x14ac:dyDescent="0.3">
      <c r="C34" s="20" t="s">
        <v>120</v>
      </c>
      <c r="D34" s="20" t="s">
        <v>95</v>
      </c>
      <c r="E34" s="21">
        <v>32723.849284484626</v>
      </c>
      <c r="F34" s="21" t="s">
        <v>408</v>
      </c>
      <c r="G34" s="21" t="s">
        <v>408</v>
      </c>
      <c r="H34" s="21" t="s">
        <v>408</v>
      </c>
      <c r="I34" s="21" t="s">
        <v>408</v>
      </c>
      <c r="J34" s="21" t="s">
        <v>408</v>
      </c>
      <c r="K34" s="29">
        <v>32723.849284484626</v>
      </c>
    </row>
    <row r="35" spans="2:11" ht="15.5" customHeight="1" x14ac:dyDescent="0.3">
      <c r="C35" s="20" t="s">
        <v>121</v>
      </c>
      <c r="D35" s="20" t="s">
        <v>95</v>
      </c>
      <c r="E35" s="21">
        <v>788.38045199999999</v>
      </c>
      <c r="F35" s="21" t="s">
        <v>408</v>
      </c>
      <c r="G35" s="21">
        <v>14815.285875</v>
      </c>
      <c r="H35" s="21" t="s">
        <v>408</v>
      </c>
      <c r="I35" s="21" t="s">
        <v>408</v>
      </c>
      <c r="J35" s="21" t="s">
        <v>408</v>
      </c>
      <c r="K35" s="29">
        <v>15603.666326999999</v>
      </c>
    </row>
    <row r="36" spans="2:11" ht="15.5" customHeight="1" x14ac:dyDescent="0.3">
      <c r="C36" s="20" t="s">
        <v>396</v>
      </c>
      <c r="D36" s="20" t="s">
        <v>95</v>
      </c>
      <c r="E36" s="21" t="s">
        <v>408</v>
      </c>
      <c r="F36" s="21" t="s">
        <v>408</v>
      </c>
      <c r="G36" s="21" t="s">
        <v>408</v>
      </c>
      <c r="H36" s="21" t="s">
        <v>408</v>
      </c>
      <c r="I36" s="21" t="s">
        <v>408</v>
      </c>
      <c r="J36" s="21" t="s">
        <v>408</v>
      </c>
      <c r="K36" s="29" t="s">
        <v>408</v>
      </c>
    </row>
    <row r="37" spans="2:11" ht="15.5" customHeight="1" x14ac:dyDescent="0.3">
      <c r="C37" s="20" t="s">
        <v>122</v>
      </c>
      <c r="D37" s="20" t="s">
        <v>95</v>
      </c>
      <c r="E37" s="21" t="s">
        <v>408</v>
      </c>
      <c r="F37" s="21" t="s">
        <v>408</v>
      </c>
      <c r="G37" s="21" t="s">
        <v>408</v>
      </c>
      <c r="H37" s="21" t="s">
        <v>408</v>
      </c>
      <c r="I37" s="21" t="s">
        <v>408</v>
      </c>
      <c r="J37" s="21" t="s">
        <v>408</v>
      </c>
      <c r="K37" s="29" t="s">
        <v>408</v>
      </c>
    </row>
    <row r="38" spans="2:11" ht="15.5" customHeight="1" x14ac:dyDescent="0.3">
      <c r="C38" s="20" t="s">
        <v>123</v>
      </c>
      <c r="D38" s="20" t="s">
        <v>95</v>
      </c>
      <c r="E38" s="21" t="s">
        <v>408</v>
      </c>
      <c r="F38" s="21">
        <v>281255.19120000006</v>
      </c>
      <c r="G38" s="21" t="s">
        <v>408</v>
      </c>
      <c r="H38" s="21" t="s">
        <v>408</v>
      </c>
      <c r="I38" s="21" t="s">
        <v>408</v>
      </c>
      <c r="J38" s="21" t="s">
        <v>408</v>
      </c>
      <c r="K38" s="29">
        <v>281255.19120000006</v>
      </c>
    </row>
    <row r="39" spans="2:11" ht="15.5" customHeight="1" thickBot="1" x14ac:dyDescent="0.35">
      <c r="B39" s="30" t="str">
        <f>"Total"</f>
        <v>Total</v>
      </c>
      <c r="C39" s="31"/>
      <c r="D39" s="31"/>
      <c r="E39" s="34">
        <v>9943950.4223712161</v>
      </c>
      <c r="F39" s="34">
        <v>6749449.4939797614</v>
      </c>
      <c r="G39" s="34">
        <v>1338860.7092926593</v>
      </c>
      <c r="H39" s="34">
        <v>38467.027607999997</v>
      </c>
      <c r="I39" s="34">
        <v>8861.4598313725492</v>
      </c>
      <c r="J39" s="34">
        <v>1152.7946388</v>
      </c>
      <c r="K39" s="34">
        <v>18080741.907721806</v>
      </c>
    </row>
    <row r="40" spans="2:11" ht="13.5" thickTop="1" x14ac:dyDescent="0.3"/>
  </sheetData>
  <sheetProtection algorithmName="SHA-512" hashValue="TNcQv12yijROD1KGHZs96pLPBgL1JHhRAOLcnzMi7iqnfrlG3gCe4zhRToCyHaUHkvnOBobmuXVnts1V/O6xcA==" saltValue="UVdDdkC8A7W1lruRBBrIoA==" spinCount="100000" sheet="1" objects="1" scenarios="1"/>
  <hyperlinks>
    <hyperlink ref="K1" location="'Contents'!A1" display="Back to contents page" xr:uid="{00000000-0004-0000-0200-000000000000}"/>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1C3D47"/>
  </sheetPr>
  <dimension ref="A1:E11"/>
  <sheetViews>
    <sheetView showGridLines="0" workbookViewId="0">
      <selection activeCell="D19" sqref="D19"/>
    </sheetView>
  </sheetViews>
  <sheetFormatPr defaultRowHeight="13" x14ac:dyDescent="0.3"/>
  <cols>
    <col min="1" max="1" width="4" style="18" customWidth="1"/>
    <col min="2" max="2" width="16.3984375" style="18" customWidth="1"/>
    <col min="3" max="5" width="26.59765625" style="18" customWidth="1"/>
    <col min="6" max="16384" width="8.796875" style="18"/>
  </cols>
  <sheetData>
    <row r="1" spans="1:5" ht="50.5" customHeight="1" x14ac:dyDescent="0.3">
      <c r="A1" s="25"/>
      <c r="E1" s="65" t="s">
        <v>83</v>
      </c>
    </row>
    <row r="2" spans="1:5" ht="16" customHeight="1" x14ac:dyDescent="0.3">
      <c r="B2" s="116" t="s">
        <v>15</v>
      </c>
      <c r="C2" s="36"/>
      <c r="D2" s="36"/>
      <c r="E2" s="36"/>
    </row>
    <row r="3" spans="1:5" ht="16" customHeight="1" x14ac:dyDescent="0.3">
      <c r="B3" s="100" t="s">
        <v>378</v>
      </c>
    </row>
    <row r="4" spans="1:5" ht="16" customHeight="1" x14ac:dyDescent="0.3"/>
    <row r="5" spans="1:5" ht="16" customHeight="1" x14ac:dyDescent="0.3">
      <c r="B5" s="26" t="s">
        <v>144</v>
      </c>
      <c r="C5" s="26" t="s">
        <v>168</v>
      </c>
      <c r="D5" s="26" t="s">
        <v>149</v>
      </c>
      <c r="E5" s="26" t="s">
        <v>146</v>
      </c>
    </row>
    <row r="6" spans="1:5" ht="16" customHeight="1" x14ac:dyDescent="0.3">
      <c r="B6" s="27"/>
      <c r="C6" s="27" t="s">
        <v>402</v>
      </c>
      <c r="D6" s="27" t="s">
        <v>150</v>
      </c>
      <c r="E6" s="27" t="s">
        <v>404</v>
      </c>
    </row>
    <row r="7" spans="1:5" ht="16" customHeight="1" x14ac:dyDescent="0.3">
      <c r="B7" s="56" t="s">
        <v>93</v>
      </c>
      <c r="C7" s="29">
        <v>1552903.2836790241</v>
      </c>
      <c r="D7" s="29">
        <v>26404115.999999996</v>
      </c>
      <c r="E7" s="121">
        <v>5.8812924609141407E-2</v>
      </c>
    </row>
    <row r="8" spans="1:5" ht="16" customHeight="1" x14ac:dyDescent="0.3">
      <c r="B8" s="20" t="s">
        <v>124</v>
      </c>
      <c r="C8" s="21">
        <v>1348867.6796197377</v>
      </c>
      <c r="D8" s="21">
        <v>28132463</v>
      </c>
      <c r="E8" s="122">
        <v>4.7947016925597226E-2</v>
      </c>
    </row>
    <row r="9" spans="1:5" ht="16" customHeight="1" thickBot="1" x14ac:dyDescent="0.35">
      <c r="B9" s="59" t="s">
        <v>125</v>
      </c>
      <c r="C9" s="60">
        <v>1241323.3506117158</v>
      </c>
      <c r="D9" s="60">
        <v>27459974.999999996</v>
      </c>
      <c r="E9" s="123">
        <v>4.5204824498628129E-2</v>
      </c>
    </row>
    <row r="10" spans="1:5" ht="13.5" thickTop="1" x14ac:dyDescent="0.3">
      <c r="B10" s="62"/>
      <c r="C10" s="62"/>
      <c r="D10" s="62"/>
      <c r="E10" s="62"/>
    </row>
    <row r="11" spans="1:5" x14ac:dyDescent="0.3">
      <c r="B11" s="53"/>
    </row>
  </sheetData>
  <sheetProtection algorithmName="SHA-512" hashValue="1rTAITgPj1dDAorVTcKIALpfFnE7d9VEHFrDc59Zw5YG2OoTROj2/WswMXqonyuQZhpAa1ftRlniLGxVVo3/UQ==" saltValue="5c1O00z8XgDtJygPkhpmNg==" spinCount="100000" sheet="1" objects="1" scenarios="1"/>
  <hyperlinks>
    <hyperlink ref="E1" location="'Contents'!A1" display="Back to contents page" xr:uid="{00000000-0004-0000-17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1C3D47"/>
  </sheetPr>
  <dimension ref="A1:E11"/>
  <sheetViews>
    <sheetView showGridLines="0" workbookViewId="0">
      <selection activeCell="C26" sqref="C26"/>
    </sheetView>
  </sheetViews>
  <sheetFormatPr defaultRowHeight="13" x14ac:dyDescent="0.3"/>
  <cols>
    <col min="1" max="1" width="4" style="18" customWidth="1"/>
    <col min="2" max="2" width="16.3984375" style="18" customWidth="1"/>
    <col min="3" max="5" width="26.59765625" style="18" customWidth="1"/>
    <col min="6" max="16384" width="8.796875" style="18"/>
  </cols>
  <sheetData>
    <row r="1" spans="1:5" ht="50.5" customHeight="1" x14ac:dyDescent="0.3">
      <c r="A1" s="25"/>
      <c r="E1" s="65" t="s">
        <v>83</v>
      </c>
    </row>
    <row r="2" spans="1:5" ht="16" customHeight="1" x14ac:dyDescent="0.3">
      <c r="B2" s="116" t="s">
        <v>17</v>
      </c>
      <c r="C2" s="36"/>
      <c r="D2" s="36"/>
      <c r="E2" s="36"/>
    </row>
    <row r="3" spans="1:5" ht="16" customHeight="1" x14ac:dyDescent="0.3">
      <c r="B3" s="100" t="s">
        <v>378</v>
      </c>
    </row>
    <row r="4" spans="1:5" ht="16" customHeight="1" x14ac:dyDescent="0.3"/>
    <row r="5" spans="1:5" ht="16" customHeight="1" x14ac:dyDescent="0.3">
      <c r="B5" s="26" t="s">
        <v>144</v>
      </c>
      <c r="C5" s="26" t="s">
        <v>169</v>
      </c>
      <c r="D5" s="26" t="s">
        <v>145</v>
      </c>
      <c r="E5" s="26" t="s">
        <v>146</v>
      </c>
    </row>
    <row r="6" spans="1:5" ht="16" customHeight="1" x14ac:dyDescent="0.3">
      <c r="B6" s="27"/>
      <c r="C6" s="27" t="s">
        <v>402</v>
      </c>
      <c r="D6" s="27" t="s">
        <v>147</v>
      </c>
      <c r="E6" s="27" t="s">
        <v>403</v>
      </c>
    </row>
    <row r="7" spans="1:5" ht="16" customHeight="1" x14ac:dyDescent="0.3">
      <c r="B7" s="56" t="s">
        <v>93</v>
      </c>
      <c r="C7" s="29">
        <v>2892333.4941635523</v>
      </c>
      <c r="D7" s="29">
        <v>1543405.9999999998</v>
      </c>
      <c r="E7" s="121">
        <v>1.8739939420758716</v>
      </c>
    </row>
    <row r="8" spans="1:5" ht="16" customHeight="1" x14ac:dyDescent="0.3">
      <c r="B8" s="20" t="s">
        <v>124</v>
      </c>
      <c r="C8" s="21">
        <v>2566673.9195648404</v>
      </c>
      <c r="D8" s="21">
        <v>1633614.0000000002</v>
      </c>
      <c r="E8" s="122">
        <v>1.5711630284539921</v>
      </c>
    </row>
    <row r="9" spans="1:5" ht="16" customHeight="1" thickBot="1" x14ac:dyDescent="0.35">
      <c r="B9" s="59" t="s">
        <v>125</v>
      </c>
      <c r="C9" s="60">
        <v>2417019.9531381126</v>
      </c>
      <c r="D9" s="60">
        <v>1620535</v>
      </c>
      <c r="E9" s="123">
        <v>1.4914950637524722</v>
      </c>
    </row>
    <row r="10" spans="1:5" ht="13.5" thickTop="1" x14ac:dyDescent="0.3">
      <c r="B10" s="62"/>
      <c r="C10" s="62"/>
      <c r="D10" s="62"/>
      <c r="E10" s="62"/>
    </row>
    <row r="11" spans="1:5" x14ac:dyDescent="0.3">
      <c r="B11" s="53"/>
    </row>
  </sheetData>
  <sheetProtection algorithmName="SHA-512" hashValue="TgVR/zlSgGbloZ6fxqMxFNcbC14jbDsnnh+O9orq5UvuRHgxnjjh1zkI/ud2gVKtZSvOeUqCG+ZDJCmGRZcJmg==" saltValue="9BlGwjCBEEApmCLe7qK9Rw==" spinCount="100000" sheet="1" objects="1" scenarios="1"/>
  <hyperlinks>
    <hyperlink ref="E1" location="'Contents'!A1" display="Back to contents page" xr:uid="{00000000-0004-0000-19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1C3D47"/>
  </sheetPr>
  <dimension ref="A1:E11"/>
  <sheetViews>
    <sheetView showGridLines="0" workbookViewId="0">
      <selection activeCell="E27" sqref="E27"/>
    </sheetView>
  </sheetViews>
  <sheetFormatPr defaultRowHeight="13" x14ac:dyDescent="0.3"/>
  <cols>
    <col min="1" max="1" width="4" style="18" customWidth="1"/>
    <col min="2" max="2" width="16.69921875" style="18" customWidth="1"/>
    <col min="3" max="5" width="28" style="18" customWidth="1"/>
    <col min="6" max="16384" width="8.796875" style="18"/>
  </cols>
  <sheetData>
    <row r="1" spans="1:5" ht="50.5" customHeight="1" x14ac:dyDescent="0.3">
      <c r="A1" s="25"/>
      <c r="E1" s="65" t="s">
        <v>83</v>
      </c>
    </row>
    <row r="2" spans="1:5" ht="16" customHeight="1" x14ac:dyDescent="0.3">
      <c r="B2" s="116" t="s">
        <v>18</v>
      </c>
      <c r="C2" s="36"/>
      <c r="D2" s="36"/>
      <c r="E2" s="36"/>
    </row>
    <row r="3" spans="1:5" ht="16" customHeight="1" x14ac:dyDescent="0.3">
      <c r="B3" s="100" t="s">
        <v>378</v>
      </c>
    </row>
    <row r="4" spans="1:5" ht="16" customHeight="1" x14ac:dyDescent="0.3"/>
    <row r="5" spans="1:5" ht="16" customHeight="1" x14ac:dyDescent="0.3">
      <c r="B5" s="26" t="s">
        <v>144</v>
      </c>
      <c r="C5" s="26" t="s">
        <v>169</v>
      </c>
      <c r="D5" s="26" t="s">
        <v>149</v>
      </c>
      <c r="E5" s="26" t="s">
        <v>146</v>
      </c>
    </row>
    <row r="6" spans="1:5" ht="16" customHeight="1" x14ac:dyDescent="0.3">
      <c r="B6" s="27"/>
      <c r="C6" s="27" t="s">
        <v>402</v>
      </c>
      <c r="D6" s="27" t="s">
        <v>150</v>
      </c>
      <c r="E6" s="27" t="s">
        <v>404</v>
      </c>
    </row>
    <row r="7" spans="1:5" ht="16" customHeight="1" x14ac:dyDescent="0.3">
      <c r="B7" s="56" t="s">
        <v>93</v>
      </c>
      <c r="C7" s="29">
        <v>2892333.4941635523</v>
      </c>
      <c r="D7" s="29">
        <v>26404115.999999996</v>
      </c>
      <c r="E7" s="121">
        <v>0.10954100846108814</v>
      </c>
    </row>
    <row r="8" spans="1:5" ht="16" customHeight="1" x14ac:dyDescent="0.3">
      <c r="B8" s="20" t="s">
        <v>124</v>
      </c>
      <c r="C8" s="21">
        <v>2566673.9195648404</v>
      </c>
      <c r="D8" s="21">
        <v>28132463</v>
      </c>
      <c r="E8" s="122">
        <v>9.1235307749799238E-2</v>
      </c>
    </row>
    <row r="9" spans="1:5" ht="16" customHeight="1" thickBot="1" x14ac:dyDescent="0.35">
      <c r="B9" s="59" t="s">
        <v>125</v>
      </c>
      <c r="C9" s="60">
        <v>2417019.9531381126</v>
      </c>
      <c r="D9" s="60">
        <v>27459974.999999996</v>
      </c>
      <c r="E9" s="123">
        <v>8.8019743395181996E-2</v>
      </c>
    </row>
    <row r="10" spans="1:5" ht="13.5" thickTop="1" x14ac:dyDescent="0.3">
      <c r="B10" s="62"/>
      <c r="C10" s="62"/>
      <c r="D10" s="62"/>
      <c r="E10" s="62"/>
    </row>
    <row r="11" spans="1:5" x14ac:dyDescent="0.3">
      <c r="B11" s="53"/>
    </row>
  </sheetData>
  <sheetProtection algorithmName="SHA-512" hashValue="ugaGnAR8zAXSn69hIh1jIhmk/cgjW58ak7XJbJwrZuYAVC3/BjfoaS5PWduO3rVfkclky+MSS6s1YLNgjPQiOA==" saltValue="45wKiGCUI44llHUpqKbYtQ==" spinCount="100000" sheet="1" objects="1" scenarios="1"/>
  <hyperlinks>
    <hyperlink ref="E1" location="'Contents'!A1" display="Back to contents page" xr:uid="{00000000-0004-0000-1A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1C3D47"/>
  </sheetPr>
  <dimension ref="A1:E11"/>
  <sheetViews>
    <sheetView showGridLines="0" workbookViewId="0">
      <selection activeCell="B54" sqref="B54"/>
    </sheetView>
  </sheetViews>
  <sheetFormatPr defaultRowHeight="13" x14ac:dyDescent="0.3"/>
  <cols>
    <col min="1" max="1" width="4" style="18" customWidth="1"/>
    <col min="2" max="2" width="16.69921875" style="18" customWidth="1"/>
    <col min="3" max="5" width="28" style="18" customWidth="1"/>
    <col min="6" max="16384" width="8.796875" style="18"/>
  </cols>
  <sheetData>
    <row r="1" spans="1:5" ht="50.5" customHeight="1" x14ac:dyDescent="0.3">
      <c r="A1" s="25"/>
      <c r="E1" s="65" t="s">
        <v>83</v>
      </c>
    </row>
    <row r="2" spans="1:5" ht="16" customHeight="1" x14ac:dyDescent="0.3">
      <c r="B2" s="116" t="s">
        <v>20</v>
      </c>
      <c r="C2" s="36"/>
      <c r="D2" s="36"/>
      <c r="E2" s="36"/>
    </row>
    <row r="3" spans="1:5" ht="16" customHeight="1" x14ac:dyDescent="0.3">
      <c r="B3" s="100" t="s">
        <v>378</v>
      </c>
    </row>
    <row r="4" spans="1:5" ht="16" customHeight="1" x14ac:dyDescent="0.3"/>
    <row r="5" spans="1:5" ht="16" customHeight="1" x14ac:dyDescent="0.3">
      <c r="B5" s="26" t="s">
        <v>144</v>
      </c>
      <c r="C5" s="26" t="s">
        <v>168</v>
      </c>
      <c r="D5" s="26" t="s">
        <v>145</v>
      </c>
      <c r="E5" s="26" t="s">
        <v>146</v>
      </c>
    </row>
    <row r="6" spans="1:5" ht="16" customHeight="1" x14ac:dyDescent="0.3">
      <c r="B6" s="27"/>
      <c r="C6" s="27" t="s">
        <v>402</v>
      </c>
      <c r="D6" s="27" t="s">
        <v>147</v>
      </c>
      <c r="E6" s="27" t="s">
        <v>403</v>
      </c>
    </row>
    <row r="7" spans="1:5" ht="16" customHeight="1" x14ac:dyDescent="0.3">
      <c r="B7" s="56" t="s">
        <v>93</v>
      </c>
      <c r="C7" s="29">
        <v>1431873.9962417055</v>
      </c>
      <c r="D7" s="29">
        <v>1543405.9999999998</v>
      </c>
      <c r="E7" s="121">
        <v>0.92773644539525291</v>
      </c>
    </row>
    <row r="8" spans="1:5" ht="16" customHeight="1" x14ac:dyDescent="0.3">
      <c r="B8" s="20" t="s">
        <v>124</v>
      </c>
      <c r="C8" s="21">
        <v>1305968.5527305561</v>
      </c>
      <c r="D8" s="21">
        <v>1633614.0000000002</v>
      </c>
      <c r="E8" s="122">
        <v>0.79943521096816994</v>
      </c>
    </row>
    <row r="9" spans="1:5" ht="16" customHeight="1" thickBot="1" x14ac:dyDescent="0.35">
      <c r="B9" s="59" t="s">
        <v>125</v>
      </c>
      <c r="C9" s="60">
        <v>1241323.3506117158</v>
      </c>
      <c r="D9" s="60">
        <v>1620535</v>
      </c>
      <c r="E9" s="123">
        <v>0.76599601403963247</v>
      </c>
    </row>
    <row r="10" spans="1:5" ht="13.5" thickTop="1" x14ac:dyDescent="0.3">
      <c r="B10" s="62"/>
      <c r="C10" s="62"/>
      <c r="D10" s="62"/>
      <c r="E10" s="62"/>
    </row>
    <row r="11" spans="1:5" x14ac:dyDescent="0.3">
      <c r="B11" s="53"/>
    </row>
  </sheetData>
  <sheetProtection algorithmName="SHA-512" hashValue="ygu4U1cr6+/7JUmZKtiGwo4xcvMTN8j1QwoguT1kR6jbZiGnIn5jqjPe2EJkYZQeREKHDuU10TPdSEtVwLAOQw==" saltValue="99Memw/npTqGt8btVaf7Cw==" spinCount="100000" sheet="1" objects="1" scenarios="1"/>
  <hyperlinks>
    <hyperlink ref="E1" location="'Contents'!A1" display="Back to contents page" xr:uid="{00000000-0004-0000-1C00-000000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1C3D47"/>
  </sheetPr>
  <dimension ref="A1:E11"/>
  <sheetViews>
    <sheetView showGridLines="0" workbookViewId="0">
      <selection activeCell="H36" sqref="H36"/>
    </sheetView>
  </sheetViews>
  <sheetFormatPr defaultRowHeight="13" x14ac:dyDescent="0.3"/>
  <cols>
    <col min="1" max="1" width="4" style="18" customWidth="1"/>
    <col min="2" max="2" width="16.69921875" style="18" customWidth="1"/>
    <col min="3" max="5" width="28" style="18" customWidth="1"/>
    <col min="6" max="16384" width="8.796875" style="18"/>
  </cols>
  <sheetData>
    <row r="1" spans="1:5" ht="50.5" customHeight="1" x14ac:dyDescent="0.3">
      <c r="A1" s="25"/>
      <c r="E1" s="65" t="s">
        <v>83</v>
      </c>
    </row>
    <row r="2" spans="1:5" ht="16" customHeight="1" x14ac:dyDescent="0.3">
      <c r="B2" s="116" t="s">
        <v>21</v>
      </c>
      <c r="C2" s="36"/>
      <c r="D2" s="36"/>
      <c r="E2" s="36"/>
    </row>
    <row r="3" spans="1:5" ht="16" customHeight="1" x14ac:dyDescent="0.3">
      <c r="B3" s="100" t="s">
        <v>378</v>
      </c>
    </row>
    <row r="4" spans="1:5" ht="16" customHeight="1" x14ac:dyDescent="0.3"/>
    <row r="5" spans="1:5" ht="16" customHeight="1" x14ac:dyDescent="0.3">
      <c r="B5" s="26" t="s">
        <v>144</v>
      </c>
      <c r="C5" s="26" t="s">
        <v>168</v>
      </c>
      <c r="D5" s="26" t="s">
        <v>149</v>
      </c>
      <c r="E5" s="26" t="s">
        <v>146</v>
      </c>
    </row>
    <row r="6" spans="1:5" ht="16" customHeight="1" x14ac:dyDescent="0.3">
      <c r="B6" s="27"/>
      <c r="C6" s="27" t="s">
        <v>402</v>
      </c>
      <c r="D6" s="27" t="s">
        <v>150</v>
      </c>
      <c r="E6" s="27" t="s">
        <v>404</v>
      </c>
    </row>
    <row r="7" spans="1:5" ht="16" customHeight="1" x14ac:dyDescent="0.3">
      <c r="B7" s="56" t="s">
        <v>93</v>
      </c>
      <c r="C7" s="29">
        <v>1431873.9962417062</v>
      </c>
      <c r="D7" s="29">
        <v>26404115.999999996</v>
      </c>
      <c r="E7" s="121">
        <v>5.4229196548057371E-2</v>
      </c>
    </row>
    <row r="8" spans="1:5" ht="16" customHeight="1" x14ac:dyDescent="0.3">
      <c r="B8" s="20" t="s">
        <v>124</v>
      </c>
      <c r="C8" s="21">
        <v>1305968.5527305563</v>
      </c>
      <c r="D8" s="21">
        <v>28132463</v>
      </c>
      <c r="E8" s="122">
        <v>4.6422119269491489E-2</v>
      </c>
    </row>
    <row r="9" spans="1:5" ht="16" customHeight="1" thickBot="1" x14ac:dyDescent="0.35">
      <c r="B9" s="59" t="s">
        <v>125</v>
      </c>
      <c r="C9" s="60">
        <v>1241323.3506117156</v>
      </c>
      <c r="D9" s="60">
        <v>27459974.999999996</v>
      </c>
      <c r="E9" s="123">
        <v>4.5204824498628123E-2</v>
      </c>
    </row>
    <row r="10" spans="1:5" ht="13.5" thickTop="1" x14ac:dyDescent="0.3">
      <c r="B10" s="62"/>
      <c r="C10" s="62"/>
      <c r="D10" s="62"/>
      <c r="E10" s="62"/>
    </row>
    <row r="11" spans="1:5" x14ac:dyDescent="0.3">
      <c r="B11" s="53"/>
    </row>
  </sheetData>
  <sheetProtection algorithmName="SHA-512" hashValue="3mOaIID6QkvPg/6FWgfKs7DzAk2d08f/PvC/KLZquyWpQ7NGFHjvV00HjT7X/pyRbEafdnmwiGIJWmDzYNRPgw==" saltValue="lH5AsiyQLHP2S3cv17Vz6Q==" spinCount="100000" sheet="1" objects="1" scenarios="1"/>
  <hyperlinks>
    <hyperlink ref="E1" location="'Contents'!A1" display="Back to contents page" xr:uid="{00000000-0004-0000-1D00-000000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1C3D47"/>
  </sheetPr>
  <dimension ref="A1:E11"/>
  <sheetViews>
    <sheetView showGridLines="0" workbookViewId="0">
      <selection activeCell="E1" sqref="E1"/>
    </sheetView>
  </sheetViews>
  <sheetFormatPr defaultRowHeight="13" x14ac:dyDescent="0.3"/>
  <cols>
    <col min="1" max="1" width="4" style="18" customWidth="1"/>
    <col min="2" max="2" width="16.69921875" style="18" customWidth="1"/>
    <col min="3" max="5" width="28" style="18" customWidth="1"/>
    <col min="6" max="16384" width="8.796875" style="18"/>
  </cols>
  <sheetData>
    <row r="1" spans="1:5" ht="50.5" customHeight="1" x14ac:dyDescent="0.3">
      <c r="A1" s="25"/>
      <c r="E1" s="65" t="s">
        <v>83</v>
      </c>
    </row>
    <row r="2" spans="1:5" ht="16" customHeight="1" x14ac:dyDescent="0.3">
      <c r="B2" s="116" t="s">
        <v>22</v>
      </c>
      <c r="C2" s="36"/>
      <c r="D2" s="36"/>
      <c r="E2" s="36"/>
    </row>
    <row r="3" spans="1:5" ht="16" customHeight="1" x14ac:dyDescent="0.3">
      <c r="B3" s="100" t="s">
        <v>378</v>
      </c>
    </row>
    <row r="4" spans="1:5" ht="16" customHeight="1" x14ac:dyDescent="0.3"/>
    <row r="5" spans="1:5" ht="16" customHeight="1" x14ac:dyDescent="0.3">
      <c r="B5" s="26" t="s">
        <v>144</v>
      </c>
      <c r="C5" s="26" t="s">
        <v>169</v>
      </c>
      <c r="D5" s="26" t="s">
        <v>145</v>
      </c>
      <c r="E5" s="26" t="s">
        <v>146</v>
      </c>
    </row>
    <row r="6" spans="1:5" ht="16" customHeight="1" x14ac:dyDescent="0.3">
      <c r="B6" s="27"/>
      <c r="C6" s="27" t="s">
        <v>402</v>
      </c>
      <c r="D6" s="27" t="s">
        <v>147</v>
      </c>
      <c r="E6" s="27" t="s">
        <v>403</v>
      </c>
    </row>
    <row r="7" spans="1:5" ht="16" customHeight="1" x14ac:dyDescent="0.3">
      <c r="B7" s="56" t="s">
        <v>93</v>
      </c>
      <c r="C7" s="29">
        <v>2771304.2067262335</v>
      </c>
      <c r="D7" s="29">
        <v>1543405.9999999998</v>
      </c>
      <c r="E7" s="121">
        <v>1.7955769296777606</v>
      </c>
    </row>
    <row r="8" spans="1:5" ht="16" customHeight="1" x14ac:dyDescent="0.3">
      <c r="B8" s="20" t="s">
        <v>124</v>
      </c>
      <c r="C8" s="21">
        <v>2523774.7926756595</v>
      </c>
      <c r="D8" s="21">
        <v>1633614.0000000002</v>
      </c>
      <c r="E8" s="122">
        <v>1.5449027693663615</v>
      </c>
    </row>
    <row r="9" spans="1:5" ht="16" customHeight="1" thickBot="1" x14ac:dyDescent="0.35">
      <c r="B9" s="59" t="s">
        <v>125</v>
      </c>
      <c r="C9" s="60">
        <v>2417019.9531381126</v>
      </c>
      <c r="D9" s="60">
        <v>1620535</v>
      </c>
      <c r="E9" s="123">
        <v>1.4914950637524722</v>
      </c>
    </row>
    <row r="10" spans="1:5" ht="13.5" thickTop="1" x14ac:dyDescent="0.3">
      <c r="B10" s="62"/>
      <c r="C10" s="62"/>
      <c r="D10" s="62"/>
      <c r="E10" s="62"/>
    </row>
    <row r="11" spans="1:5" x14ac:dyDescent="0.3">
      <c r="B11" s="53"/>
    </row>
  </sheetData>
  <sheetProtection algorithmName="SHA-512" hashValue="LFt9UsCB8+wNnRsREG+gjxnv5OWcBiP4GjXsTLPggRb6qT8DafqfDUyjPK5UhRpvGH3CoygVj0MAxhDRzUrFAw==" saltValue="CNrtrW9B4WmIRIfNpV0L+A==" spinCount="100000" sheet="1" objects="1" scenarios="1"/>
  <hyperlinks>
    <hyperlink ref="E1" location="'Contents'!A1" display="Back to contents page" xr:uid="{00000000-0004-0000-1F00-000000000000}"/>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1C3D47"/>
  </sheetPr>
  <dimension ref="A1:E11"/>
  <sheetViews>
    <sheetView showGridLines="0" workbookViewId="0">
      <selection activeCell="H56" sqref="H56"/>
    </sheetView>
  </sheetViews>
  <sheetFormatPr defaultRowHeight="13" x14ac:dyDescent="0.3"/>
  <cols>
    <col min="1" max="1" width="4" style="18" customWidth="1"/>
    <col min="2" max="2" width="16.69921875" style="18" customWidth="1"/>
    <col min="3" max="5" width="28" style="18" customWidth="1"/>
    <col min="6" max="16384" width="8.796875" style="18"/>
  </cols>
  <sheetData>
    <row r="1" spans="1:5" ht="50.5" customHeight="1" x14ac:dyDescent="0.3">
      <c r="A1" s="25"/>
      <c r="E1" s="65" t="s">
        <v>83</v>
      </c>
    </row>
    <row r="2" spans="1:5" ht="16" customHeight="1" x14ac:dyDescent="0.3">
      <c r="B2" s="116" t="s">
        <v>23</v>
      </c>
      <c r="C2" s="36"/>
      <c r="D2" s="36"/>
      <c r="E2" s="36"/>
    </row>
    <row r="3" spans="1:5" ht="16" customHeight="1" x14ac:dyDescent="0.3">
      <c r="B3" s="100" t="s">
        <v>378</v>
      </c>
    </row>
    <row r="4" spans="1:5" ht="16" customHeight="1" x14ac:dyDescent="0.3"/>
    <row r="5" spans="1:5" ht="16" customHeight="1" x14ac:dyDescent="0.3">
      <c r="B5" s="26" t="s">
        <v>144</v>
      </c>
      <c r="C5" s="26" t="s">
        <v>169</v>
      </c>
      <c r="D5" s="26" t="s">
        <v>149</v>
      </c>
      <c r="E5" s="26" t="s">
        <v>146</v>
      </c>
    </row>
    <row r="6" spans="1:5" ht="16" customHeight="1" x14ac:dyDescent="0.3">
      <c r="B6" s="27"/>
      <c r="C6" s="27" t="s">
        <v>402</v>
      </c>
      <c r="D6" s="27" t="s">
        <v>150</v>
      </c>
      <c r="E6" s="27" t="s">
        <v>404</v>
      </c>
    </row>
    <row r="7" spans="1:5" ht="16" customHeight="1" x14ac:dyDescent="0.3">
      <c r="B7" s="56" t="s">
        <v>93</v>
      </c>
      <c r="C7" s="29">
        <v>2771304.2067262335</v>
      </c>
      <c r="D7" s="29">
        <v>26404115.999999996</v>
      </c>
      <c r="E7" s="121">
        <v>0.10495728040000407</v>
      </c>
    </row>
    <row r="8" spans="1:5" ht="16" customHeight="1" x14ac:dyDescent="0.3">
      <c r="B8" s="20" t="s">
        <v>124</v>
      </c>
      <c r="C8" s="21">
        <v>2523774.7926756591</v>
      </c>
      <c r="D8" s="21">
        <v>28132463</v>
      </c>
      <c r="E8" s="122">
        <v>8.9710410093693502E-2</v>
      </c>
    </row>
    <row r="9" spans="1:5" ht="16" customHeight="1" thickBot="1" x14ac:dyDescent="0.35">
      <c r="B9" s="59" t="s">
        <v>125</v>
      </c>
      <c r="C9" s="60">
        <v>2417019.9531381121</v>
      </c>
      <c r="D9" s="60">
        <v>27459974.999999996</v>
      </c>
      <c r="E9" s="123">
        <v>8.8019743395181982E-2</v>
      </c>
    </row>
    <row r="10" spans="1:5" ht="13.5" thickTop="1" x14ac:dyDescent="0.3">
      <c r="B10" s="62"/>
      <c r="C10" s="62"/>
      <c r="D10" s="62"/>
      <c r="E10" s="62"/>
    </row>
    <row r="11" spans="1:5" x14ac:dyDescent="0.3">
      <c r="B11" s="53"/>
    </row>
  </sheetData>
  <sheetProtection algorithmName="SHA-512" hashValue="RpbsLcjstDxUEM/y1oBYMhvnp7QBXpJ4Y0PO41c03CcAXnYumlUvh5VkzOAf8xv6yigHabi/uhyVwwteBc4BCg==" saltValue="RX+H59DrQxOVPe/G7Uw1UA==" spinCount="100000" sheet="1" objects="1" scenarios="1"/>
  <hyperlinks>
    <hyperlink ref="E1" location="'Contents'!A1" display="Back to contents page" xr:uid="{00000000-0004-0000-2000-000000000000}"/>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1C3D47"/>
  </sheetPr>
  <dimension ref="A1:K26"/>
  <sheetViews>
    <sheetView showGridLines="0" workbookViewId="0">
      <selection activeCell="K29" sqref="K29"/>
    </sheetView>
  </sheetViews>
  <sheetFormatPr defaultRowHeight="13" x14ac:dyDescent="0.3"/>
  <cols>
    <col min="1" max="1" width="4" style="18" customWidth="1"/>
    <col min="2" max="3" width="2.5" style="41" customWidth="1"/>
    <col min="4" max="4" width="32" style="18" customWidth="1"/>
    <col min="5" max="11" width="18.09765625" style="18" customWidth="1"/>
    <col min="12" max="16384" width="8.796875" style="18"/>
  </cols>
  <sheetData>
    <row r="1" spans="1:11" ht="51.5" customHeight="1" x14ac:dyDescent="0.3">
      <c r="A1" s="25"/>
      <c r="K1" s="65" t="s">
        <v>83</v>
      </c>
    </row>
    <row r="2" spans="1:11" ht="16" customHeight="1" x14ac:dyDescent="0.3">
      <c r="B2" s="116" t="s">
        <v>24</v>
      </c>
      <c r="C2" s="73"/>
      <c r="D2" s="36"/>
      <c r="E2" s="36"/>
      <c r="F2" s="36"/>
      <c r="G2" s="36"/>
      <c r="H2" s="36"/>
      <c r="I2" s="36"/>
      <c r="J2" s="36"/>
      <c r="K2" s="36"/>
    </row>
    <row r="3" spans="1:11" ht="16" customHeight="1" x14ac:dyDescent="0.3">
      <c r="B3" s="100" t="s">
        <v>378</v>
      </c>
    </row>
    <row r="4" spans="1:11" ht="16" customHeight="1" x14ac:dyDescent="0.3"/>
    <row r="5" spans="1:11" ht="26" x14ac:dyDescent="0.3">
      <c r="B5" s="66"/>
      <c r="C5" s="66"/>
      <c r="D5" s="26" t="s">
        <v>175</v>
      </c>
      <c r="E5" s="26" t="s">
        <v>176</v>
      </c>
      <c r="F5" s="26" t="s">
        <v>170</v>
      </c>
      <c r="G5" s="26" t="s">
        <v>171</v>
      </c>
      <c r="H5" s="26" t="s">
        <v>405</v>
      </c>
      <c r="I5" s="26" t="s">
        <v>172</v>
      </c>
      <c r="J5" s="26" t="s">
        <v>173</v>
      </c>
      <c r="K5" s="26" t="s">
        <v>174</v>
      </c>
    </row>
    <row r="6" spans="1:11" ht="16" customHeight="1" x14ac:dyDescent="0.3">
      <c r="B6" s="67"/>
      <c r="C6" s="67"/>
      <c r="D6" s="27"/>
      <c r="E6" s="27" t="s">
        <v>177</v>
      </c>
      <c r="F6" s="27" t="s">
        <v>177</v>
      </c>
      <c r="G6" s="27" t="s">
        <v>177</v>
      </c>
      <c r="H6" s="27" t="s">
        <v>177</v>
      </c>
      <c r="I6" s="27" t="s">
        <v>177</v>
      </c>
      <c r="J6" s="27" t="s">
        <v>177</v>
      </c>
      <c r="K6" s="27" t="s">
        <v>177</v>
      </c>
    </row>
    <row r="7" spans="1:11" ht="16" customHeight="1" x14ac:dyDescent="0.3">
      <c r="B7" s="19" t="s">
        <v>93</v>
      </c>
      <c r="C7" s="17"/>
      <c r="D7" s="17"/>
      <c r="E7" s="17"/>
      <c r="F7" s="17"/>
      <c r="G7" s="17"/>
      <c r="H7" s="17"/>
      <c r="I7" s="17"/>
    </row>
    <row r="8" spans="1:11" ht="16" customHeight="1" x14ac:dyDescent="0.3">
      <c r="C8" s="19" t="s">
        <v>85</v>
      </c>
      <c r="D8" s="17"/>
      <c r="E8" s="17"/>
      <c r="F8" s="17"/>
      <c r="G8" s="17"/>
      <c r="H8" s="17"/>
      <c r="I8" s="17"/>
      <c r="J8" s="17"/>
    </row>
    <row r="9" spans="1:11" ht="16" customHeight="1" x14ac:dyDescent="0.3">
      <c r="D9" s="20" t="s">
        <v>130</v>
      </c>
      <c r="E9" s="21">
        <v>467.87698669429949</v>
      </c>
      <c r="F9" s="21">
        <v>1162.6616487120073</v>
      </c>
      <c r="G9" s="87">
        <v>0.51018669221906732</v>
      </c>
      <c r="H9" s="21">
        <v>410.17926092494952</v>
      </c>
      <c r="I9" s="124">
        <v>4.28586585686631E-5</v>
      </c>
      <c r="J9" s="122">
        <v>1.6546896135237021E-2</v>
      </c>
      <c r="K9" s="75">
        <v>67.367516781659191</v>
      </c>
    </row>
    <row r="10" spans="1:11" ht="16" customHeight="1" x14ac:dyDescent="0.3">
      <c r="D10" s="20" t="s">
        <v>131</v>
      </c>
      <c r="E10" s="21">
        <v>186.12754446737043</v>
      </c>
      <c r="F10" s="21">
        <v>526.91167146391001</v>
      </c>
      <c r="G10" s="87">
        <v>0.19677422315911558</v>
      </c>
      <c r="H10" s="21">
        <v>611.99525408739373</v>
      </c>
      <c r="I10" s="124">
        <v>3.4848551798597587E-5</v>
      </c>
      <c r="J10" s="122">
        <v>2.3502895168060985E-2</v>
      </c>
      <c r="K10" s="75">
        <v>38.683577661959383</v>
      </c>
    </row>
    <row r="11" spans="1:11" ht="16" customHeight="1" x14ac:dyDescent="0.3">
      <c r="D11" s="20" t="s">
        <v>128</v>
      </c>
      <c r="E11" s="75">
        <v>58.347836351187993</v>
      </c>
      <c r="F11" s="21">
        <v>91.864485482079971</v>
      </c>
      <c r="G11" s="21">
        <v>13356.745888463611</v>
      </c>
      <c r="H11" s="21">
        <v>161.97456494966553</v>
      </c>
      <c r="I11" s="124">
        <v>2.8788563930822711E-3</v>
      </c>
      <c r="J11" s="122">
        <v>8.3945628298575103E-3</v>
      </c>
      <c r="K11" s="58">
        <v>6.8154104797328392</v>
      </c>
    </row>
    <row r="12" spans="1:11" ht="16" customHeight="1" x14ac:dyDescent="0.3">
      <c r="D12" s="20" t="s">
        <v>391</v>
      </c>
      <c r="E12" s="75">
        <v>48.043775084419998</v>
      </c>
      <c r="F12" s="75">
        <v>91.053319819560002</v>
      </c>
      <c r="G12" s="58">
        <v>6.7592968293907346E-2</v>
      </c>
      <c r="H12" s="21">
        <v>554.76003655236354</v>
      </c>
      <c r="I12" s="124">
        <v>6.989562425539108E-5</v>
      </c>
      <c r="J12" s="122">
        <v>4.8887954763388647E-3</v>
      </c>
      <c r="K12" s="58">
        <v>6.6796483741003998</v>
      </c>
    </row>
    <row r="13" spans="1:11" ht="16" customHeight="1" x14ac:dyDescent="0.3">
      <c r="D13" s="20" t="s">
        <v>126</v>
      </c>
      <c r="E13" s="21">
        <v>1180.8420944439329</v>
      </c>
      <c r="F13" s="21">
        <v>2821.4690577362485</v>
      </c>
      <c r="G13" s="58">
        <v>2.2584049751304525</v>
      </c>
      <c r="H13" s="21">
        <v>7642.1541213167147</v>
      </c>
      <c r="I13" s="124">
        <v>3.1350642472757037E-3</v>
      </c>
      <c r="J13" s="122">
        <v>3.4487098767365623E-2</v>
      </c>
      <c r="K13" s="21">
        <v>191.94043043750284</v>
      </c>
    </row>
    <row r="14" spans="1:11" ht="16" customHeight="1" x14ac:dyDescent="0.3">
      <c r="D14" s="20" t="s">
        <v>127</v>
      </c>
      <c r="E14" s="58">
        <v>0.14081703694551789</v>
      </c>
      <c r="F14" s="87">
        <v>0.55762147363709036</v>
      </c>
      <c r="G14" s="122">
        <v>2.7328991867248901E-4</v>
      </c>
      <c r="H14" s="21">
        <v>147.32578485283653</v>
      </c>
      <c r="I14" s="124">
        <v>2.8305456497737552E-4</v>
      </c>
      <c r="J14" s="122">
        <v>3.5289725364279496E-2</v>
      </c>
      <c r="K14" s="58">
        <v>4.2987012351301424E-2</v>
      </c>
    </row>
    <row r="15" spans="1:11" ht="16" customHeight="1" x14ac:dyDescent="0.3">
      <c r="C15" s="106" t="s">
        <v>133</v>
      </c>
      <c r="D15" s="71"/>
      <c r="E15" s="51">
        <v>1941.3790540781561</v>
      </c>
      <c r="F15" s="51">
        <v>4694.5178046874435</v>
      </c>
      <c r="G15" s="51">
        <v>13359.779120612335</v>
      </c>
      <c r="H15" s="51">
        <v>9528.3890226839248</v>
      </c>
      <c r="I15" s="128">
        <v>6.4445780399580016E-3</v>
      </c>
      <c r="J15" s="129">
        <v>0.12310997374113949</v>
      </c>
      <c r="K15" s="51">
        <v>311.52957074730597</v>
      </c>
    </row>
    <row r="16" spans="1:11" ht="16" customHeight="1" x14ac:dyDescent="0.3">
      <c r="C16" s="19" t="s">
        <v>86</v>
      </c>
      <c r="D16" s="17"/>
      <c r="E16" s="17"/>
      <c r="F16" s="17"/>
      <c r="G16" s="17"/>
      <c r="H16" s="17"/>
      <c r="I16" s="17"/>
      <c r="J16" s="276"/>
    </row>
    <row r="17" spans="2:11" ht="16" customHeight="1" x14ac:dyDescent="0.3">
      <c r="D17" s="20" t="s">
        <v>134</v>
      </c>
      <c r="E17" s="21">
        <v>598.85579609071192</v>
      </c>
      <c r="F17" s="21">
        <v>1061.1033557471108</v>
      </c>
      <c r="G17" s="87">
        <v>0.63537462824215751</v>
      </c>
      <c r="H17" s="21">
        <v>3566.0043569076247</v>
      </c>
      <c r="I17" s="124">
        <v>4.7996032118886693E-4</v>
      </c>
      <c r="J17" s="122">
        <v>5.8400644103298718E-2</v>
      </c>
      <c r="K17" s="75">
        <v>104.37888895135899</v>
      </c>
    </row>
    <row r="18" spans="2:11" ht="16" customHeight="1" x14ac:dyDescent="0.3">
      <c r="D18" s="20" t="s">
        <v>135</v>
      </c>
      <c r="E18" s="21">
        <v>257.04324353540835</v>
      </c>
      <c r="F18" s="21">
        <v>298.1023594532914</v>
      </c>
      <c r="G18" s="87">
        <v>0.28484682051186944</v>
      </c>
      <c r="H18" s="21">
        <v>4647.0174597493669</v>
      </c>
      <c r="I18" s="124">
        <v>8.4442116913419215E-4</v>
      </c>
      <c r="J18" s="122">
        <v>0.31086023878037511</v>
      </c>
      <c r="K18" s="75">
        <v>20.578199893903232</v>
      </c>
    </row>
    <row r="19" spans="2:11" ht="16" customHeight="1" x14ac:dyDescent="0.3">
      <c r="D19" s="20" t="s">
        <v>136</v>
      </c>
      <c r="E19" s="21">
        <v>1109.2137458121829</v>
      </c>
      <c r="F19" s="21">
        <v>1675.7405760840784</v>
      </c>
      <c r="G19" s="87">
        <v>1.0560427228141978</v>
      </c>
      <c r="H19" s="21">
        <v>5549.1434735102803</v>
      </c>
      <c r="I19" s="124">
        <v>7.3044158984995238E-4</v>
      </c>
      <c r="J19" s="122">
        <v>0.10687025576080077</v>
      </c>
      <c r="K19" s="21">
        <v>164.58627779145974</v>
      </c>
    </row>
    <row r="20" spans="2:11" ht="16" customHeight="1" x14ac:dyDescent="0.3">
      <c r="C20" s="106" t="s">
        <v>137</v>
      </c>
      <c r="D20" s="71"/>
      <c r="E20" s="51">
        <v>1965.112785438303</v>
      </c>
      <c r="F20" s="51">
        <v>3034.9462912844806</v>
      </c>
      <c r="G20" s="125">
        <v>1.9762641715682248</v>
      </c>
      <c r="H20" s="51">
        <v>13762.165290167271</v>
      </c>
      <c r="I20" s="128">
        <v>2.0548230801730114E-3</v>
      </c>
      <c r="J20" s="129">
        <v>0.47613113864447459</v>
      </c>
      <c r="K20" s="51">
        <v>289.54336663672194</v>
      </c>
    </row>
    <row r="21" spans="2:11" ht="16" customHeight="1" x14ac:dyDescent="0.3">
      <c r="C21" s="19" t="s">
        <v>87</v>
      </c>
      <c r="D21" s="17"/>
      <c r="E21" s="17"/>
      <c r="F21" s="17"/>
      <c r="G21" s="17"/>
      <c r="H21" s="17"/>
      <c r="I21" s="17"/>
      <c r="J21" s="276"/>
    </row>
    <row r="22" spans="2:11" ht="16" customHeight="1" x14ac:dyDescent="0.3">
      <c r="D22" s="20" t="s">
        <v>394</v>
      </c>
      <c r="E22" s="21">
        <v>323.04451324096408</v>
      </c>
      <c r="F22" s="21">
        <v>764.28206261961827</v>
      </c>
      <c r="G22" s="87">
        <v>0.29235329882438271</v>
      </c>
      <c r="H22" s="75">
        <v>58.319088246124856</v>
      </c>
      <c r="I22" s="124">
        <v>7.4935870570328188E-5</v>
      </c>
      <c r="J22" s="122">
        <v>4.318185050324463E-4</v>
      </c>
      <c r="K22" s="75">
        <v>59.569458898141441</v>
      </c>
    </row>
    <row r="23" spans="2:11" ht="16" customHeight="1" x14ac:dyDescent="0.3">
      <c r="C23" s="106" t="s">
        <v>138</v>
      </c>
      <c r="D23" s="71"/>
      <c r="E23" s="51">
        <v>323.04451324096408</v>
      </c>
      <c r="F23" s="51">
        <v>764.28206261961827</v>
      </c>
      <c r="G23" s="126">
        <v>0.29235329882438271</v>
      </c>
      <c r="H23" s="127">
        <v>58.319088246124856</v>
      </c>
      <c r="I23" s="128">
        <v>7.4935870570328188E-5</v>
      </c>
      <c r="J23" s="129">
        <v>4.318185050324463E-4</v>
      </c>
      <c r="K23" s="127">
        <v>59.569458898141441</v>
      </c>
    </row>
    <row r="24" spans="2:11" ht="16" customHeight="1" thickBot="1" x14ac:dyDescent="0.35">
      <c r="B24" s="30" t="s">
        <v>178</v>
      </c>
      <c r="C24" s="30"/>
      <c r="D24" s="31"/>
      <c r="E24" s="32">
        <v>4229.5363527574227</v>
      </c>
      <c r="F24" s="32">
        <v>8493.7461585915426</v>
      </c>
      <c r="G24" s="32">
        <v>13362.047738082727</v>
      </c>
      <c r="H24" s="32">
        <v>23348.87340109732</v>
      </c>
      <c r="I24" s="275">
        <v>8.5743369907013405E-3</v>
      </c>
      <c r="J24" s="274">
        <v>0.59967293089064655</v>
      </c>
      <c r="K24" s="32">
        <v>660.64239628216933</v>
      </c>
    </row>
    <row r="25" spans="2:11" ht="13.5" thickTop="1" x14ac:dyDescent="0.3">
      <c r="B25" s="20"/>
      <c r="C25" s="20"/>
      <c r="D25" s="62"/>
      <c r="E25" s="62"/>
      <c r="F25" s="62"/>
      <c r="G25" s="62"/>
      <c r="H25" s="62"/>
      <c r="I25" s="62"/>
      <c r="J25" s="62"/>
      <c r="K25" s="62"/>
    </row>
    <row r="26" spans="2:11" x14ac:dyDescent="0.3">
      <c r="B26" s="53"/>
    </row>
  </sheetData>
  <sheetProtection algorithmName="SHA-512" hashValue="O5t5lThDXbdn/4d5DJ8KbB7bM6HH1qc2Hx1xW5f7mB7O+wEoQl5s2D9B1SkyNyLLcm9zxP+1Hkq/Ubb8tKQvIQ==" saltValue="HmSC7riKUNJyC9JXz0iBkQ==" spinCount="100000" sheet="1" objects="1" scenarios="1"/>
  <autoFilter ref="D6:K25" xr:uid="{00000000-0009-0000-0000-000022000000}"/>
  <hyperlinks>
    <hyperlink ref="K1" location="'Contents'!A1" display="Back to contents page" xr:uid="{00000000-0004-0000-2200-000000000000}"/>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1C3D47"/>
  </sheetPr>
  <dimension ref="A1:E15"/>
  <sheetViews>
    <sheetView showGridLines="0" workbookViewId="0">
      <selection activeCell="E1" sqref="E1"/>
    </sheetView>
  </sheetViews>
  <sheetFormatPr defaultRowHeight="13" x14ac:dyDescent="0.3"/>
  <cols>
    <col min="1" max="1" width="4" style="18" customWidth="1"/>
    <col min="2" max="2" width="25.09765625" style="18" customWidth="1"/>
    <col min="3" max="5" width="23.09765625" style="18" customWidth="1"/>
    <col min="6" max="16384" width="8.796875" style="18"/>
  </cols>
  <sheetData>
    <row r="1" spans="1:5" ht="50.5" customHeight="1" x14ac:dyDescent="0.3">
      <c r="A1" s="25"/>
      <c r="E1" s="65" t="s">
        <v>83</v>
      </c>
    </row>
    <row r="2" spans="1:5" ht="16" customHeight="1" x14ac:dyDescent="0.3">
      <c r="B2" s="116" t="s">
        <v>24</v>
      </c>
      <c r="C2" s="36"/>
      <c r="D2" s="36"/>
      <c r="E2" s="36"/>
    </row>
    <row r="3" spans="1:5" ht="16" customHeight="1" x14ac:dyDescent="0.3">
      <c r="B3" s="100" t="s">
        <v>378</v>
      </c>
    </row>
    <row r="4" spans="1:5" ht="16" customHeight="1" x14ac:dyDescent="0.3"/>
    <row r="5" spans="1:5" ht="16" customHeight="1" x14ac:dyDescent="0.3">
      <c r="B5" s="26" t="s">
        <v>175</v>
      </c>
      <c r="C5" s="26" t="s">
        <v>93</v>
      </c>
      <c r="D5" s="26" t="s">
        <v>124</v>
      </c>
      <c r="E5" s="26" t="s">
        <v>125</v>
      </c>
    </row>
    <row r="6" spans="1:5" ht="16" customHeight="1" x14ac:dyDescent="0.3">
      <c r="B6" s="27"/>
      <c r="C6" s="27" t="s">
        <v>177</v>
      </c>
      <c r="D6" s="27" t="s">
        <v>177</v>
      </c>
      <c r="E6" s="27" t="s">
        <v>177</v>
      </c>
    </row>
    <row r="7" spans="1:5" ht="16" customHeight="1" x14ac:dyDescent="0.3">
      <c r="B7" s="20" t="s">
        <v>176</v>
      </c>
      <c r="C7" s="29">
        <v>4229.5363527574245</v>
      </c>
      <c r="D7" s="21">
        <v>3780.294150546842</v>
      </c>
      <c r="E7" s="21">
        <v>3739.2388199166949</v>
      </c>
    </row>
    <row r="8" spans="1:5" ht="16" customHeight="1" x14ac:dyDescent="0.3">
      <c r="B8" s="20" t="s">
        <v>170</v>
      </c>
      <c r="C8" s="29">
        <v>8493.7461585915462</v>
      </c>
      <c r="D8" s="21">
        <v>7373.0232969675153</v>
      </c>
      <c r="E8" s="21">
        <v>6818.6023440589415</v>
      </c>
    </row>
    <row r="9" spans="1:5" ht="16" customHeight="1" x14ac:dyDescent="0.3">
      <c r="B9" s="20" t="s">
        <v>171</v>
      </c>
      <c r="C9" s="29">
        <v>13362.047738082727</v>
      </c>
      <c r="D9" s="21">
        <v>17549.661021734872</v>
      </c>
      <c r="E9" s="21">
        <v>22130.226566207566</v>
      </c>
    </row>
    <row r="10" spans="1:5" ht="16" customHeight="1" x14ac:dyDescent="0.3">
      <c r="B10" s="20" t="s">
        <v>405</v>
      </c>
      <c r="C10" s="29">
        <v>23348.873401097309</v>
      </c>
      <c r="D10" s="21">
        <v>20432.492173011047</v>
      </c>
      <c r="E10" s="21">
        <v>17815.029829913492</v>
      </c>
    </row>
    <row r="11" spans="1:5" ht="16" customHeight="1" x14ac:dyDescent="0.3">
      <c r="B11" s="20" t="s">
        <v>172</v>
      </c>
      <c r="C11" s="277">
        <v>8.5743369907013353E-3</v>
      </c>
      <c r="D11" s="124">
        <v>6.5536302347677183E-2</v>
      </c>
      <c r="E11" s="124">
        <v>1.413880256939657E-2</v>
      </c>
    </row>
    <row r="12" spans="1:5" ht="16" customHeight="1" x14ac:dyDescent="0.3">
      <c r="B12" s="20" t="s">
        <v>173</v>
      </c>
      <c r="C12" s="277">
        <v>0.59967293089064688</v>
      </c>
      <c r="D12" s="124">
        <v>0.67747163905941121</v>
      </c>
      <c r="E12" s="124">
        <v>0.46553127544446538</v>
      </c>
    </row>
    <row r="13" spans="1:5" ht="16" customHeight="1" thickBot="1" x14ac:dyDescent="0.35">
      <c r="B13" s="59" t="s">
        <v>174</v>
      </c>
      <c r="C13" s="131">
        <v>660.64239628216933</v>
      </c>
      <c r="D13" s="60">
        <v>593.78476134399068</v>
      </c>
      <c r="E13" s="60">
        <v>574.11895662853146</v>
      </c>
    </row>
    <row r="14" spans="1:5" ht="13.5" thickTop="1" x14ac:dyDescent="0.3">
      <c r="B14" s="62"/>
      <c r="C14" s="62"/>
      <c r="D14" s="62"/>
      <c r="E14" s="62"/>
    </row>
    <row r="15" spans="1:5" x14ac:dyDescent="0.3">
      <c r="B15" s="53"/>
    </row>
  </sheetData>
  <sheetProtection algorithmName="SHA-512" hashValue="0W9dUyqoH3HiO39nQo5Z7C5/9BTzYZ8+o8EcY9jgrvOsr/SFCpYVxtZ4vHTpZWYnIH/hdI7oyfJwRIOae5bn6Q==" saltValue="aWkFF6Ev4yRZYTnKDA6IdQ==" spinCount="100000" sheet="1" objects="1" scenarios="1"/>
  <autoFilter ref="B6:E14" xr:uid="{00000000-0009-0000-0000-000023000000}"/>
  <hyperlinks>
    <hyperlink ref="E1" location="'Contents'!A1" display="Back to contents page" xr:uid="{00000000-0004-0000-2300-000000000000}"/>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357387"/>
  </sheetPr>
  <dimension ref="A1:F10"/>
  <sheetViews>
    <sheetView showGridLines="0" workbookViewId="0">
      <selection activeCell="O50" sqref="O50"/>
    </sheetView>
  </sheetViews>
  <sheetFormatPr defaultRowHeight="13" x14ac:dyDescent="0.3"/>
  <cols>
    <col min="1" max="1" width="4" style="18" customWidth="1"/>
    <col min="2" max="2" width="21.69921875" style="18" customWidth="1"/>
    <col min="3" max="3" width="10" style="18" customWidth="1"/>
    <col min="4" max="6" width="23.296875" style="18" customWidth="1"/>
    <col min="7" max="16384" width="8.796875" style="18"/>
  </cols>
  <sheetData>
    <row r="1" spans="1:6" ht="50.5" customHeight="1" x14ac:dyDescent="0.3">
      <c r="A1" s="25"/>
      <c r="F1" s="65" t="s">
        <v>83</v>
      </c>
    </row>
    <row r="2" spans="1:6" ht="16" customHeight="1" x14ac:dyDescent="0.3">
      <c r="B2" s="116" t="s">
        <v>25</v>
      </c>
      <c r="C2" s="36"/>
      <c r="D2" s="36"/>
      <c r="E2" s="36"/>
      <c r="F2" s="36"/>
    </row>
    <row r="3" spans="1:6" ht="16" customHeight="1" x14ac:dyDescent="0.3">
      <c r="B3" s="100" t="s">
        <v>378</v>
      </c>
    </row>
    <row r="4" spans="1:6" ht="16" customHeight="1" x14ac:dyDescent="0.3"/>
    <row r="5" spans="1:6" ht="16" customHeight="1" x14ac:dyDescent="0.3">
      <c r="B5" s="132" t="s">
        <v>179</v>
      </c>
      <c r="C5" s="132" t="s">
        <v>84</v>
      </c>
      <c r="D5" s="132" t="s">
        <v>93</v>
      </c>
      <c r="E5" s="132" t="s">
        <v>124</v>
      </c>
      <c r="F5" s="132" t="s">
        <v>125</v>
      </c>
    </row>
    <row r="6" spans="1:6" ht="16" customHeight="1" x14ac:dyDescent="0.3">
      <c r="B6" s="20" t="s">
        <v>180</v>
      </c>
      <c r="C6" s="20" t="s">
        <v>181</v>
      </c>
      <c r="D6" s="29">
        <v>51219.841067625232</v>
      </c>
      <c r="E6" s="21">
        <v>49977.92490360418</v>
      </c>
      <c r="F6" s="21">
        <v>50792.329404842072</v>
      </c>
    </row>
    <row r="7" spans="1:6" ht="16" customHeight="1" x14ac:dyDescent="0.3">
      <c r="B7" s="20" t="s">
        <v>149</v>
      </c>
      <c r="C7" s="20" t="s">
        <v>150</v>
      </c>
      <c r="D7" s="29">
        <v>26404115.999999996</v>
      </c>
      <c r="E7" s="21">
        <v>28132463</v>
      </c>
      <c r="F7" s="21">
        <v>27459974.999999996</v>
      </c>
    </row>
    <row r="8" spans="1:6" ht="16" customHeight="1" thickBot="1" x14ac:dyDescent="0.35">
      <c r="B8" s="59" t="s">
        <v>146</v>
      </c>
      <c r="C8" s="59" t="s">
        <v>182</v>
      </c>
      <c r="D8" s="133">
        <v>1.9398430558184654E-3</v>
      </c>
      <c r="E8" s="123">
        <v>1.7765214835119194E-3</v>
      </c>
      <c r="F8" s="123">
        <v>1.8496859303346808E-3</v>
      </c>
    </row>
    <row r="9" spans="1:6" ht="13.5" thickTop="1" x14ac:dyDescent="0.3">
      <c r="B9" s="62"/>
      <c r="C9" s="62"/>
      <c r="D9" s="62"/>
      <c r="E9" s="62"/>
      <c r="F9" s="62"/>
    </row>
    <row r="10" spans="1:6" x14ac:dyDescent="0.3">
      <c r="B10" s="53"/>
    </row>
  </sheetData>
  <sheetProtection algorithmName="SHA-512" hashValue="WNzG7ptW73WqBNYqvkLy2cdvj7s0DlN5ErpmF2uvuDe6ele7EBh56lW6Ya0+emI5tARdrt7xISRR8yzUv+m6Rw==" saltValue="lPjv4EJnbUQF+mTffVNdyQ==" spinCount="100000" sheet="1" objects="1" scenarios="1"/>
  <autoFilter ref="B5:F9" xr:uid="{00000000-0009-0000-0000-000024000000}"/>
  <hyperlinks>
    <hyperlink ref="F1" location="'Contents'!A1" display="Back to contents page" xr:uid="{00000000-0004-0000-24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C3D47"/>
  </sheetPr>
  <dimension ref="B1:H46"/>
  <sheetViews>
    <sheetView showGridLines="0" zoomScaleNormal="100" workbookViewId="0">
      <selection activeCell="J28" sqref="J28"/>
    </sheetView>
  </sheetViews>
  <sheetFormatPr defaultRowHeight="13" x14ac:dyDescent="0.3"/>
  <cols>
    <col min="1" max="1" width="4" style="18" customWidth="1"/>
    <col min="2" max="2" width="5.3984375" style="18" customWidth="1"/>
    <col min="3" max="3" width="4" style="18" customWidth="1"/>
    <col min="4" max="4" width="48.296875" style="18" customWidth="1"/>
    <col min="5" max="5" width="5.09765625" style="18" bestFit="1" customWidth="1"/>
    <col min="6" max="8" width="18.09765625" style="18" customWidth="1"/>
    <col min="9" max="16384" width="8.796875" style="18"/>
  </cols>
  <sheetData>
    <row r="1" spans="2:8" ht="50" customHeight="1" x14ac:dyDescent="0.3">
      <c r="H1" s="23" t="s">
        <v>83</v>
      </c>
    </row>
    <row r="2" spans="2:8" x14ac:dyDescent="0.3">
      <c r="B2" s="54" t="s">
        <v>1</v>
      </c>
      <c r="C2" s="36"/>
      <c r="D2" s="36"/>
      <c r="E2" s="36"/>
      <c r="F2" s="36"/>
      <c r="G2" s="36"/>
      <c r="H2" s="36"/>
    </row>
    <row r="3" spans="2:8" s="24" customFormat="1" ht="10.5" x14ac:dyDescent="0.25">
      <c r="B3" s="24" t="s">
        <v>376</v>
      </c>
    </row>
    <row r="4" spans="2:8" ht="16" customHeight="1" x14ac:dyDescent="0.3"/>
    <row r="5" spans="2:8" ht="16" customHeight="1" x14ac:dyDescent="0.3">
      <c r="B5" s="26"/>
      <c r="C5" s="26"/>
      <c r="D5" s="26" t="s">
        <v>92</v>
      </c>
      <c r="E5" s="26" t="s">
        <v>84</v>
      </c>
      <c r="F5" s="26" t="s">
        <v>93</v>
      </c>
      <c r="G5" s="26" t="s">
        <v>124</v>
      </c>
      <c r="H5" s="26" t="s">
        <v>125</v>
      </c>
    </row>
    <row r="6" spans="2:8" ht="16" customHeight="1" x14ac:dyDescent="0.3">
      <c r="B6" s="27"/>
      <c r="C6" s="27"/>
      <c r="D6" s="27"/>
      <c r="E6" s="27"/>
      <c r="F6" s="27"/>
      <c r="G6" s="27"/>
      <c r="H6" s="27"/>
    </row>
    <row r="7" spans="2:8" ht="16" customHeight="1" x14ac:dyDescent="0.3">
      <c r="B7" s="38" t="s">
        <v>85</v>
      </c>
      <c r="C7" s="39"/>
      <c r="D7" s="39"/>
      <c r="E7" s="39"/>
      <c r="F7" s="40"/>
      <c r="G7" s="17"/>
    </row>
    <row r="8" spans="2:8" ht="16" customHeight="1" x14ac:dyDescent="0.3">
      <c r="B8" s="41"/>
      <c r="C8" s="42" t="s">
        <v>392</v>
      </c>
      <c r="D8" s="41"/>
      <c r="E8" s="41"/>
      <c r="F8" s="43"/>
      <c r="G8" s="44"/>
      <c r="H8" s="44"/>
    </row>
    <row r="9" spans="2:8" ht="16" customHeight="1" x14ac:dyDescent="0.3">
      <c r="B9" s="41"/>
      <c r="C9" s="41"/>
      <c r="D9" s="45" t="s">
        <v>126</v>
      </c>
      <c r="E9" s="45" t="s">
        <v>95</v>
      </c>
      <c r="F9" s="29">
        <v>6663795.3807883495</v>
      </c>
      <c r="G9" s="21">
        <v>5316229.3957625972</v>
      </c>
      <c r="H9" s="21">
        <v>4646521.6565510901</v>
      </c>
    </row>
    <row r="10" spans="2:8" ht="16" customHeight="1" x14ac:dyDescent="0.3">
      <c r="B10" s="41"/>
      <c r="C10" s="41"/>
      <c r="D10" s="45" t="s">
        <v>127</v>
      </c>
      <c r="E10" s="45" t="s">
        <v>95</v>
      </c>
      <c r="F10" s="29">
        <v>107473.62248639995</v>
      </c>
      <c r="G10" s="21">
        <v>129181.84318119999</v>
      </c>
      <c r="H10" s="21">
        <v>126199.58326159998</v>
      </c>
    </row>
    <row r="11" spans="2:8" ht="16" customHeight="1" x14ac:dyDescent="0.3">
      <c r="B11" s="41"/>
      <c r="C11" s="46" t="s">
        <v>393</v>
      </c>
      <c r="D11" s="46"/>
      <c r="E11" s="46"/>
      <c r="F11" s="47">
        <v>6771269.00327475</v>
      </c>
      <c r="G11" s="48">
        <v>5445411.2389437975</v>
      </c>
      <c r="H11" s="48">
        <v>4772721.2398126898</v>
      </c>
    </row>
    <row r="12" spans="2:8" ht="16" customHeight="1" x14ac:dyDescent="0.3">
      <c r="B12" s="41"/>
      <c r="C12" s="42" t="s">
        <v>384</v>
      </c>
      <c r="D12" s="41"/>
      <c r="E12" s="41"/>
      <c r="F12" s="43"/>
      <c r="G12" s="44"/>
      <c r="H12" s="44"/>
    </row>
    <row r="13" spans="2:8" ht="16" customHeight="1" x14ac:dyDescent="0.3">
      <c r="B13" s="41"/>
      <c r="C13" s="41"/>
      <c r="D13" s="45" t="s">
        <v>390</v>
      </c>
      <c r="E13" s="45" t="s">
        <v>95</v>
      </c>
      <c r="F13" s="29">
        <v>652.81246399999998</v>
      </c>
      <c r="G13" s="21">
        <v>662.4169159999999</v>
      </c>
      <c r="H13" s="21">
        <v>769.78397400000006</v>
      </c>
    </row>
    <row r="14" spans="2:8" ht="16" customHeight="1" x14ac:dyDescent="0.3">
      <c r="B14" s="41"/>
      <c r="C14" s="41"/>
      <c r="D14" s="45" t="s">
        <v>128</v>
      </c>
      <c r="E14" s="45" t="s">
        <v>95</v>
      </c>
      <c r="F14" s="29">
        <v>691807.5538337708</v>
      </c>
      <c r="G14" s="21">
        <v>717493.68347784877</v>
      </c>
      <c r="H14" s="21">
        <v>668483.63796991843</v>
      </c>
    </row>
    <row r="15" spans="2:8" ht="16" customHeight="1" x14ac:dyDescent="0.3">
      <c r="B15" s="41"/>
      <c r="C15" s="41"/>
      <c r="D15" s="45" t="s">
        <v>391</v>
      </c>
      <c r="E15" s="45" t="s">
        <v>95</v>
      </c>
      <c r="F15" s="29">
        <v>291035.19233176979</v>
      </c>
      <c r="G15" s="21">
        <v>262381.32797310507</v>
      </c>
      <c r="H15" s="21">
        <v>207066.76272973334</v>
      </c>
    </row>
    <row r="16" spans="2:8" ht="16" customHeight="1" x14ac:dyDescent="0.3">
      <c r="B16" s="41"/>
      <c r="C16" s="46" t="s">
        <v>385</v>
      </c>
      <c r="D16" s="46"/>
      <c r="E16" s="46"/>
      <c r="F16" s="47">
        <v>983495.55862954049</v>
      </c>
      <c r="G16" s="48">
        <v>980537.42836695374</v>
      </c>
      <c r="H16" s="48">
        <v>876320.18467365182</v>
      </c>
    </row>
    <row r="17" spans="2:8" ht="16" customHeight="1" x14ac:dyDescent="0.3">
      <c r="B17" s="41"/>
      <c r="C17" s="42" t="s">
        <v>129</v>
      </c>
      <c r="D17" s="41"/>
      <c r="E17" s="41"/>
      <c r="F17" s="43"/>
      <c r="G17" s="44"/>
      <c r="H17" s="44"/>
    </row>
    <row r="18" spans="2:8" ht="16" customHeight="1" x14ac:dyDescent="0.3">
      <c r="B18" s="41"/>
      <c r="C18" s="41"/>
      <c r="D18" s="45" t="s">
        <v>130</v>
      </c>
      <c r="E18" s="45" t="s">
        <v>95</v>
      </c>
      <c r="F18" s="29">
        <v>1615273.9715370005</v>
      </c>
      <c r="G18" s="21">
        <v>1790960.6664953912</v>
      </c>
      <c r="H18" s="21">
        <v>1750106.3693196187</v>
      </c>
    </row>
    <row r="19" spans="2:8" ht="16" customHeight="1" x14ac:dyDescent="0.3">
      <c r="B19" s="41"/>
      <c r="C19" s="41"/>
      <c r="D19" s="45" t="s">
        <v>131</v>
      </c>
      <c r="E19" s="45" t="s">
        <v>95</v>
      </c>
      <c r="F19" s="29">
        <v>573911.88892992167</v>
      </c>
      <c r="G19" s="21">
        <v>610569.76556828246</v>
      </c>
      <c r="H19" s="21">
        <v>498681.04887763632</v>
      </c>
    </row>
    <row r="20" spans="2:8" ht="16" customHeight="1" x14ac:dyDescent="0.3">
      <c r="B20" s="41"/>
      <c r="C20" s="46" t="s">
        <v>132</v>
      </c>
      <c r="D20" s="46"/>
      <c r="E20" s="46"/>
      <c r="F20" s="47">
        <v>2189185.8604669222</v>
      </c>
      <c r="G20" s="48">
        <v>2401530.4320636736</v>
      </c>
      <c r="H20" s="48">
        <v>2248787.4181972551</v>
      </c>
    </row>
    <row r="21" spans="2:8" ht="16" customHeight="1" x14ac:dyDescent="0.3">
      <c r="B21" s="49" t="s">
        <v>133</v>
      </c>
      <c r="C21" s="49"/>
      <c r="D21" s="49"/>
      <c r="E21" s="49"/>
      <c r="F21" s="50">
        <v>9943950.4223712124</v>
      </c>
      <c r="G21" s="51">
        <v>8827479.0993744247</v>
      </c>
      <c r="H21" s="51">
        <v>7897828.8426835965</v>
      </c>
    </row>
    <row r="22" spans="2:8" ht="16" customHeight="1" x14ac:dyDescent="0.3">
      <c r="B22" s="38" t="s">
        <v>86</v>
      </c>
      <c r="C22" s="39"/>
      <c r="D22" s="39"/>
      <c r="E22" s="39"/>
      <c r="F22" s="40"/>
      <c r="G22" s="17"/>
    </row>
    <row r="23" spans="2:8" ht="16" customHeight="1" x14ac:dyDescent="0.3">
      <c r="B23" s="41"/>
      <c r="C23" s="42" t="s">
        <v>386</v>
      </c>
      <c r="D23" s="41"/>
      <c r="E23" s="45"/>
      <c r="F23" s="43"/>
      <c r="G23" s="44"/>
      <c r="H23" s="44"/>
    </row>
    <row r="24" spans="2:8" ht="16" customHeight="1" x14ac:dyDescent="0.3">
      <c r="B24" s="41"/>
      <c r="C24" s="41"/>
      <c r="D24" s="45" t="s">
        <v>134</v>
      </c>
      <c r="E24" s="45" t="s">
        <v>95</v>
      </c>
      <c r="F24" s="29">
        <v>2472555.0933811748</v>
      </c>
      <c r="G24" s="21">
        <v>2268761.047193388</v>
      </c>
      <c r="H24" s="21">
        <v>2577415.6765747066</v>
      </c>
    </row>
    <row r="25" spans="2:8" ht="16" customHeight="1" x14ac:dyDescent="0.3">
      <c r="B25" s="41"/>
      <c r="C25" s="46" t="s">
        <v>387</v>
      </c>
      <c r="D25" s="46"/>
      <c r="E25" s="46"/>
      <c r="F25" s="47">
        <v>2472555.0933811748</v>
      </c>
      <c r="G25" s="48">
        <v>2268761.047193388</v>
      </c>
      <c r="H25" s="48">
        <v>2577415.6765747066</v>
      </c>
    </row>
    <row r="26" spans="2:8" ht="16" customHeight="1" x14ac:dyDescent="0.3">
      <c r="B26" s="41"/>
      <c r="C26" s="42" t="s">
        <v>388</v>
      </c>
      <c r="D26" s="41"/>
      <c r="E26" s="41"/>
      <c r="F26" s="43"/>
      <c r="G26" s="44"/>
      <c r="H26" s="44"/>
    </row>
    <row r="27" spans="2:8" ht="16" customHeight="1" x14ac:dyDescent="0.3">
      <c r="B27" s="41"/>
      <c r="C27" s="41"/>
      <c r="D27" s="45" t="s">
        <v>135</v>
      </c>
      <c r="E27" s="45" t="s">
        <v>95</v>
      </c>
      <c r="F27" s="29">
        <v>665597.27608000021</v>
      </c>
      <c r="G27" s="21">
        <v>667714.24529599992</v>
      </c>
      <c r="H27" s="21">
        <v>583783.50556119997</v>
      </c>
    </row>
    <row r="28" spans="2:8" ht="16" customHeight="1" x14ac:dyDescent="0.3">
      <c r="B28" s="41"/>
      <c r="C28" s="41"/>
      <c r="D28" s="45" t="s">
        <v>136</v>
      </c>
      <c r="E28" s="45" t="s">
        <v>95</v>
      </c>
      <c r="F28" s="29">
        <v>3611297.1245185873</v>
      </c>
      <c r="G28" s="21">
        <v>3283383.7625871063</v>
      </c>
      <c r="H28" s="21">
        <v>2997911.1670817249</v>
      </c>
    </row>
    <row r="29" spans="2:8" ht="16" customHeight="1" x14ac:dyDescent="0.3">
      <c r="B29" s="41"/>
      <c r="C29" s="46" t="s">
        <v>389</v>
      </c>
      <c r="D29" s="46"/>
      <c r="E29" s="46"/>
      <c r="F29" s="47">
        <v>4276894.4005985875</v>
      </c>
      <c r="G29" s="48">
        <v>3951098.0078831064</v>
      </c>
      <c r="H29" s="48">
        <v>3581694.6726429248</v>
      </c>
    </row>
    <row r="30" spans="2:8" ht="16" customHeight="1" x14ac:dyDescent="0.3">
      <c r="B30" s="49" t="s">
        <v>137</v>
      </c>
      <c r="C30" s="49"/>
      <c r="D30" s="49"/>
      <c r="E30" s="49"/>
      <c r="F30" s="50">
        <v>6749449.4939797623</v>
      </c>
      <c r="G30" s="51">
        <v>6219859.0550764948</v>
      </c>
      <c r="H30" s="51">
        <v>6159110.3492176309</v>
      </c>
    </row>
    <row r="31" spans="2:8" ht="16" customHeight="1" x14ac:dyDescent="0.3">
      <c r="B31" s="38" t="s">
        <v>87</v>
      </c>
      <c r="C31" s="39"/>
      <c r="D31" s="39"/>
      <c r="E31" s="39"/>
      <c r="F31" s="40"/>
      <c r="G31" s="17"/>
    </row>
    <row r="32" spans="2:8" ht="16" customHeight="1" x14ac:dyDescent="0.3">
      <c r="B32" s="41"/>
      <c r="C32" s="41"/>
      <c r="D32" s="45" t="s">
        <v>394</v>
      </c>
      <c r="E32" s="45" t="s">
        <v>95</v>
      </c>
      <c r="F32" s="29">
        <v>1338860.7092926591</v>
      </c>
      <c r="G32" s="21">
        <v>1169493.5710276866</v>
      </c>
      <c r="H32" s="21">
        <v>1174763.3179615042</v>
      </c>
    </row>
    <row r="33" spans="2:8" ht="16" customHeight="1" x14ac:dyDescent="0.3">
      <c r="B33" s="49" t="s">
        <v>138</v>
      </c>
      <c r="C33" s="49"/>
      <c r="D33" s="49"/>
      <c r="E33" s="49"/>
      <c r="F33" s="50">
        <v>1338860.7092926591</v>
      </c>
      <c r="G33" s="51">
        <v>1169493.5710276866</v>
      </c>
      <c r="H33" s="51">
        <v>1174763.3179615042</v>
      </c>
    </row>
    <row r="34" spans="2:8" ht="16" customHeight="1" x14ac:dyDescent="0.3">
      <c r="B34" s="38" t="s">
        <v>88</v>
      </c>
      <c r="C34" s="39"/>
      <c r="D34" s="39"/>
      <c r="E34" s="39"/>
      <c r="F34" s="40"/>
      <c r="G34" s="17"/>
    </row>
    <row r="35" spans="2:8" ht="16" customHeight="1" x14ac:dyDescent="0.3">
      <c r="B35" s="41"/>
      <c r="C35" s="41"/>
      <c r="D35" s="45" t="s">
        <v>382</v>
      </c>
      <c r="E35" s="45" t="s">
        <v>95</v>
      </c>
      <c r="F35" s="29">
        <v>38467.027607999997</v>
      </c>
      <c r="G35" s="21">
        <v>52992.069340000002</v>
      </c>
      <c r="H35" s="21">
        <v>61360.813800000004</v>
      </c>
    </row>
    <row r="36" spans="2:8" ht="16" customHeight="1" x14ac:dyDescent="0.3">
      <c r="B36" s="49" t="s">
        <v>139</v>
      </c>
      <c r="C36" s="49"/>
      <c r="D36" s="49"/>
      <c r="E36" s="49"/>
      <c r="F36" s="50">
        <v>38467.027607999997</v>
      </c>
      <c r="G36" s="51">
        <v>52992.069340000002</v>
      </c>
      <c r="H36" s="51">
        <v>61360.813800000004</v>
      </c>
    </row>
    <row r="37" spans="2:8" ht="16" customHeight="1" x14ac:dyDescent="0.3">
      <c r="B37" s="38" t="s">
        <v>89</v>
      </c>
      <c r="C37" s="39"/>
      <c r="D37" s="39"/>
      <c r="E37" s="39"/>
      <c r="F37" s="40"/>
      <c r="G37" s="17"/>
    </row>
    <row r="38" spans="2:8" ht="16" customHeight="1" x14ac:dyDescent="0.3">
      <c r="B38" s="41"/>
      <c r="C38" s="41"/>
      <c r="D38" s="45" t="s">
        <v>383</v>
      </c>
      <c r="E38" s="45" t="s">
        <v>95</v>
      </c>
      <c r="F38" s="29">
        <v>8861.4598313725492</v>
      </c>
      <c r="G38" s="21">
        <v>17809.426800000001</v>
      </c>
      <c r="H38" s="21">
        <v>13071.774200000003</v>
      </c>
    </row>
    <row r="39" spans="2:8" ht="16" customHeight="1" x14ac:dyDescent="0.3">
      <c r="B39" s="49" t="s">
        <v>140</v>
      </c>
      <c r="C39" s="49"/>
      <c r="D39" s="49"/>
      <c r="E39" s="49"/>
      <c r="F39" s="50">
        <v>8861.4598313725492</v>
      </c>
      <c r="G39" s="51">
        <v>17809.426800000001</v>
      </c>
      <c r="H39" s="51">
        <v>13071.774200000003</v>
      </c>
    </row>
    <row r="40" spans="2:8" ht="16" customHeight="1" x14ac:dyDescent="0.3">
      <c r="B40" s="38" t="s">
        <v>90</v>
      </c>
      <c r="C40" s="39"/>
      <c r="D40" s="39"/>
      <c r="E40" s="39"/>
      <c r="F40" s="40"/>
      <c r="G40" s="17"/>
    </row>
    <row r="41" spans="2:8" ht="16" customHeight="1" x14ac:dyDescent="0.3">
      <c r="B41" s="41"/>
      <c r="C41" s="41"/>
      <c r="D41" s="45" t="s">
        <v>141</v>
      </c>
      <c r="E41" s="45" t="s">
        <v>95</v>
      </c>
      <c r="F41" s="29">
        <v>1145.3381388</v>
      </c>
      <c r="G41" s="21">
        <v>965.00642400000015</v>
      </c>
      <c r="H41" s="21">
        <v>913.4378999999999</v>
      </c>
    </row>
    <row r="42" spans="2:8" ht="16" customHeight="1" x14ac:dyDescent="0.3">
      <c r="B42" s="41"/>
      <c r="C42" s="41"/>
      <c r="D42" s="45" t="s">
        <v>142</v>
      </c>
      <c r="E42" s="45" t="s">
        <v>95</v>
      </c>
      <c r="F42" s="29">
        <v>7.4565000000000001</v>
      </c>
      <c r="G42" s="21">
        <v>476.08200000000005</v>
      </c>
      <c r="H42" s="18">
        <v>413.69040000000001</v>
      </c>
    </row>
    <row r="43" spans="2:8" ht="16" customHeight="1" x14ac:dyDescent="0.3">
      <c r="B43" s="49" t="s">
        <v>143</v>
      </c>
      <c r="C43" s="49"/>
      <c r="D43" s="49"/>
      <c r="E43" s="49"/>
      <c r="F43" s="50">
        <v>1152.7946388</v>
      </c>
      <c r="G43" s="51">
        <v>1441.0884240000003</v>
      </c>
      <c r="H43" s="51">
        <v>1327.1282999999999</v>
      </c>
    </row>
    <row r="44" spans="2:8" ht="16" customHeight="1" thickBot="1" x14ac:dyDescent="0.35">
      <c r="B44" s="52" t="str">
        <f>"Total"</f>
        <v>Total</v>
      </c>
      <c r="C44" s="52"/>
      <c r="D44" s="52"/>
      <c r="E44" s="52"/>
      <c r="F44" s="32">
        <v>18080741.907721806</v>
      </c>
      <c r="G44" s="32">
        <v>16289074.310042605</v>
      </c>
      <c r="H44" s="32">
        <v>15307462.226162734</v>
      </c>
    </row>
    <row r="45" spans="2:8" ht="13.5" thickTop="1" x14ac:dyDescent="0.3">
      <c r="B45" s="53"/>
    </row>
    <row r="46" spans="2:8" x14ac:dyDescent="0.3">
      <c r="B46" s="22"/>
    </row>
  </sheetData>
  <sheetProtection algorithmName="SHA-512" hashValue="m7pW7tgixb4r87V5gL3xHiDAqPfSfCYnv/TlS4bdvGJJPEtgjiYnmJgk7h66MDUBBR/y+gkIzuxHO1VKCmaPxA==" saltValue="iQMRR5XQf0Cbc92+vLClRQ==" spinCount="100000" sheet="1" objects="1" scenarios="1"/>
  <hyperlinks>
    <hyperlink ref="H1" location="'Contents'!A1" display="Back to contents page" xr:uid="{E9D30A16-9F67-4A85-9171-DB7C16ADEFE0}"/>
  </hyperlink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357387"/>
  </sheetPr>
  <dimension ref="A1:F10"/>
  <sheetViews>
    <sheetView showGridLines="0" workbookViewId="0">
      <selection activeCell="E59" sqref="E59"/>
    </sheetView>
  </sheetViews>
  <sheetFormatPr defaultRowHeight="13" x14ac:dyDescent="0.3"/>
  <cols>
    <col min="1" max="1" width="4" style="18" customWidth="1"/>
    <col min="2" max="2" width="21.69921875" style="18" customWidth="1"/>
    <col min="3" max="3" width="10" style="18" customWidth="1"/>
    <col min="4" max="6" width="23.296875" style="18" customWidth="1"/>
    <col min="7" max="16384" width="8.796875" style="18"/>
  </cols>
  <sheetData>
    <row r="1" spans="1:6" ht="50.5" customHeight="1" x14ac:dyDescent="0.3">
      <c r="A1" s="25"/>
      <c r="F1" s="65" t="s">
        <v>83</v>
      </c>
    </row>
    <row r="2" spans="1:6" ht="16" customHeight="1" x14ac:dyDescent="0.3">
      <c r="B2" s="116" t="s">
        <v>26</v>
      </c>
      <c r="C2" s="36"/>
      <c r="D2" s="36"/>
      <c r="E2" s="36"/>
      <c r="F2" s="36"/>
    </row>
    <row r="3" spans="1:6" ht="16" customHeight="1" x14ac:dyDescent="0.3">
      <c r="B3" s="100" t="s">
        <v>378</v>
      </c>
    </row>
    <row r="4" spans="1:6" ht="16" customHeight="1" x14ac:dyDescent="0.3"/>
    <row r="5" spans="1:6" ht="16" customHeight="1" x14ac:dyDescent="0.3">
      <c r="B5" s="132" t="s">
        <v>179</v>
      </c>
      <c r="C5" s="132" t="s">
        <v>84</v>
      </c>
      <c r="D5" s="132" t="s">
        <v>93</v>
      </c>
      <c r="E5" s="132" t="s">
        <v>124</v>
      </c>
      <c r="F5" s="132" t="s">
        <v>125</v>
      </c>
    </row>
    <row r="6" spans="1:6" ht="16" customHeight="1" x14ac:dyDescent="0.3">
      <c r="B6" s="20" t="s">
        <v>183</v>
      </c>
      <c r="C6" s="20" t="s">
        <v>181</v>
      </c>
      <c r="D6" s="29">
        <v>21209.152901276368</v>
      </c>
      <c r="E6" s="21">
        <v>21925.064571237192</v>
      </c>
      <c r="F6" s="21">
        <v>22214.699134903898</v>
      </c>
    </row>
    <row r="7" spans="1:6" ht="16" customHeight="1" x14ac:dyDescent="0.3">
      <c r="B7" s="20" t="s">
        <v>149</v>
      </c>
      <c r="C7" s="20" t="s">
        <v>150</v>
      </c>
      <c r="D7" s="29">
        <v>26404115.999999996</v>
      </c>
      <c r="E7" s="21">
        <v>28132463</v>
      </c>
      <c r="F7" s="21">
        <v>27459974.999999996</v>
      </c>
    </row>
    <row r="8" spans="1:6" ht="16" customHeight="1" thickBot="1" x14ac:dyDescent="0.35">
      <c r="B8" s="59" t="s">
        <v>146</v>
      </c>
      <c r="C8" s="59" t="s">
        <v>182</v>
      </c>
      <c r="D8" s="134">
        <v>8.0325176958305933E-4</v>
      </c>
      <c r="E8" s="135">
        <v>7.7935104975476873E-4</v>
      </c>
      <c r="F8" s="135">
        <v>8.0898468170141819E-4</v>
      </c>
    </row>
    <row r="9" spans="1:6" ht="13.5" thickTop="1" x14ac:dyDescent="0.3">
      <c r="B9" s="62"/>
      <c r="C9" s="62"/>
      <c r="D9" s="62"/>
      <c r="E9" s="62"/>
      <c r="F9" s="62"/>
    </row>
    <row r="10" spans="1:6" x14ac:dyDescent="0.3">
      <c r="B10" s="53"/>
    </row>
  </sheetData>
  <sheetProtection algorithmName="SHA-512" hashValue="vRGcP0U/lErldt7mkox5nEvD4XDmxNMQgQkdFDjZzoPLrZYcaz/3wSVCOC8AEkrnyKGiWtUtZG7MqPhoUsQbIA==" saltValue="Jd5aAfYI+r2wyMxa8uE63A==" spinCount="100000" sheet="1" objects="1" scenarios="1"/>
  <autoFilter ref="B5:F9" xr:uid="{00000000-0009-0000-0000-000025000000}"/>
  <hyperlinks>
    <hyperlink ref="F1" location="'Contents'!A1" display="Back to contents page" xr:uid="{00000000-0004-0000-2500-000000000000}"/>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357387"/>
  </sheetPr>
  <dimension ref="A1:F10"/>
  <sheetViews>
    <sheetView showGridLines="0" workbookViewId="0">
      <selection activeCell="F44" sqref="F44"/>
    </sheetView>
  </sheetViews>
  <sheetFormatPr defaultRowHeight="13" x14ac:dyDescent="0.3"/>
  <cols>
    <col min="1" max="1" width="4" style="18" customWidth="1"/>
    <col min="2" max="2" width="21.69921875" style="18" customWidth="1"/>
    <col min="3" max="3" width="10" style="18" customWidth="1"/>
    <col min="4" max="6" width="23.296875" style="18" customWidth="1"/>
    <col min="7" max="16384" width="8.796875" style="18"/>
  </cols>
  <sheetData>
    <row r="1" spans="1:6" ht="50.5" customHeight="1" x14ac:dyDescent="0.3">
      <c r="A1" s="25"/>
      <c r="F1" s="65" t="s">
        <v>83</v>
      </c>
    </row>
    <row r="2" spans="1:6" ht="16" customHeight="1" x14ac:dyDescent="0.3">
      <c r="B2" s="116" t="s">
        <v>27</v>
      </c>
      <c r="C2" s="36"/>
      <c r="D2" s="36"/>
      <c r="E2" s="36"/>
      <c r="F2" s="36"/>
    </row>
    <row r="3" spans="1:6" ht="16" customHeight="1" x14ac:dyDescent="0.3">
      <c r="B3" s="100" t="s">
        <v>378</v>
      </c>
    </row>
    <row r="4" spans="1:6" ht="16" customHeight="1" x14ac:dyDescent="0.3"/>
    <row r="5" spans="1:6" ht="16" customHeight="1" x14ac:dyDescent="0.3">
      <c r="B5" s="132" t="s">
        <v>179</v>
      </c>
      <c r="C5" s="132" t="s">
        <v>84</v>
      </c>
      <c r="D5" s="132" t="s">
        <v>93</v>
      </c>
      <c r="E5" s="132" t="s">
        <v>124</v>
      </c>
      <c r="F5" s="132" t="s">
        <v>125</v>
      </c>
    </row>
    <row r="6" spans="1:6" ht="16" customHeight="1" x14ac:dyDescent="0.3">
      <c r="B6" s="20" t="s">
        <v>184</v>
      </c>
      <c r="C6" s="20" t="s">
        <v>181</v>
      </c>
      <c r="D6" s="29">
        <v>2210.1042423091003</v>
      </c>
      <c r="E6" s="21">
        <v>2047.2600030000001</v>
      </c>
      <c r="F6" s="21">
        <v>2003.8869999999997</v>
      </c>
    </row>
    <row r="7" spans="1:6" ht="16" customHeight="1" x14ac:dyDescent="0.3">
      <c r="B7" s="20" t="s">
        <v>149</v>
      </c>
      <c r="C7" s="20" t="s">
        <v>150</v>
      </c>
      <c r="D7" s="29">
        <v>26404115.999999996</v>
      </c>
      <c r="E7" s="21">
        <v>28132463</v>
      </c>
      <c r="F7" s="21">
        <v>27459974.999999996</v>
      </c>
    </row>
    <row r="8" spans="1:6" ht="16" customHeight="1" thickBot="1" x14ac:dyDescent="0.35">
      <c r="B8" s="59" t="s">
        <v>146</v>
      </c>
      <c r="C8" s="59" t="s">
        <v>182</v>
      </c>
      <c r="D8" s="134">
        <v>8.3703019722724316E-5</v>
      </c>
      <c r="E8" s="135">
        <v>7.2772156600721378E-5</v>
      </c>
      <c r="F8" s="135">
        <v>7.2974829729451687E-5</v>
      </c>
    </row>
    <row r="9" spans="1:6" ht="13.5" thickTop="1" x14ac:dyDescent="0.3">
      <c r="B9" s="62"/>
      <c r="C9" s="62"/>
      <c r="D9" s="62"/>
      <c r="E9" s="62"/>
      <c r="F9" s="62"/>
    </row>
    <row r="10" spans="1:6" x14ac:dyDescent="0.3">
      <c r="B10" s="53"/>
    </row>
  </sheetData>
  <sheetProtection algorithmName="SHA-512" hashValue="W11/2e2Q9FeDO2b0EiYPkKaAHlxobtQSjihfsO3g1GWWhgsussC5Taa9UEX4nlUnycPZ6WK1BJURvEoqrIyzFw==" saltValue="LrSEGopCXcL20Qc3L1d0bw==" spinCount="100000" sheet="1" objects="1" scenarios="1"/>
  <autoFilter ref="B5:F9" xr:uid="{00000000-0009-0000-0000-000026000000}"/>
  <hyperlinks>
    <hyperlink ref="F1" location="'Contents'!A1" display="Back to contents page" xr:uid="{00000000-0004-0000-2600-000000000000}"/>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357387"/>
  </sheetPr>
  <dimension ref="A1:F10"/>
  <sheetViews>
    <sheetView showGridLines="0" workbookViewId="0">
      <selection activeCell="F32" sqref="F32"/>
    </sheetView>
  </sheetViews>
  <sheetFormatPr defaultRowHeight="13" x14ac:dyDescent="0.3"/>
  <cols>
    <col min="1" max="1" width="4" style="18" customWidth="1"/>
    <col min="2" max="2" width="26.3984375" style="18" customWidth="1"/>
    <col min="3" max="3" width="10" style="18" customWidth="1"/>
    <col min="4" max="6" width="23.296875" style="18" customWidth="1"/>
    <col min="7" max="16384" width="8.796875" style="18"/>
  </cols>
  <sheetData>
    <row r="1" spans="1:6" ht="50.5" customHeight="1" x14ac:dyDescent="0.3">
      <c r="A1" s="25"/>
      <c r="F1" s="65" t="s">
        <v>83</v>
      </c>
    </row>
    <row r="2" spans="1:6" ht="16" customHeight="1" x14ac:dyDescent="0.3">
      <c r="B2" s="116" t="s">
        <v>28</v>
      </c>
      <c r="C2" s="36"/>
      <c r="D2" s="36"/>
      <c r="E2" s="36"/>
      <c r="F2" s="36"/>
    </row>
    <row r="3" spans="1:6" ht="16" customHeight="1" x14ac:dyDescent="0.3">
      <c r="B3" s="100" t="s">
        <v>379</v>
      </c>
    </row>
    <row r="4" spans="1:6" ht="16" customHeight="1" x14ac:dyDescent="0.3"/>
    <row r="5" spans="1:6" ht="16" customHeight="1" x14ac:dyDescent="0.3">
      <c r="B5" s="132" t="s">
        <v>179</v>
      </c>
      <c r="C5" s="132" t="s">
        <v>84</v>
      </c>
      <c r="D5" s="132" t="s">
        <v>93</v>
      </c>
      <c r="E5" s="132" t="s">
        <v>124</v>
      </c>
      <c r="F5" s="132" t="s">
        <v>125</v>
      </c>
    </row>
    <row r="6" spans="1:6" ht="16" customHeight="1" x14ac:dyDescent="0.3">
      <c r="B6" s="20" t="s">
        <v>185</v>
      </c>
      <c r="C6" s="20" t="s">
        <v>181</v>
      </c>
      <c r="D6" s="29">
        <v>23419.257143585473</v>
      </c>
      <c r="E6" s="21">
        <v>23972.324574237191</v>
      </c>
      <c r="F6" s="21">
        <v>24218.586134903901</v>
      </c>
    </row>
    <row r="7" spans="1:6" ht="16" customHeight="1" x14ac:dyDescent="0.3">
      <c r="B7" s="20" t="s">
        <v>149</v>
      </c>
      <c r="C7" s="20" t="s">
        <v>150</v>
      </c>
      <c r="D7" s="29">
        <v>26404115.999999996</v>
      </c>
      <c r="E7" s="21">
        <v>28132463</v>
      </c>
      <c r="F7" s="21">
        <v>27459974.999999996</v>
      </c>
    </row>
    <row r="8" spans="1:6" ht="16" customHeight="1" thickBot="1" x14ac:dyDescent="0.35">
      <c r="B8" s="59" t="s">
        <v>146</v>
      </c>
      <c r="C8" s="59" t="s">
        <v>182</v>
      </c>
      <c r="D8" s="134">
        <v>8.8695478930578384E-4</v>
      </c>
      <c r="E8" s="135">
        <v>8.5212320635549008E-4</v>
      </c>
      <c r="F8" s="135">
        <v>8.8195951143086996E-4</v>
      </c>
    </row>
    <row r="9" spans="1:6" ht="13.5" thickTop="1" x14ac:dyDescent="0.3">
      <c r="B9" s="62"/>
      <c r="C9" s="62"/>
      <c r="D9" s="62"/>
      <c r="E9" s="62"/>
      <c r="F9" s="62"/>
    </row>
    <row r="10" spans="1:6" x14ac:dyDescent="0.3">
      <c r="B10" s="53"/>
    </row>
  </sheetData>
  <sheetProtection algorithmName="SHA-512" hashValue="/P3pkcvkikwofBK/N3dztRVk8acwqghu/UgLZAgeHKVPtHP68H5PAfN1mX6xEMrjfozIahkg62GD5fR/F865BQ==" saltValue="py2QiQVU+Awb96schsAHnA==" spinCount="100000" sheet="1" objects="1" scenarios="1"/>
  <autoFilter ref="B5:F9" xr:uid="{00000000-0009-0000-0000-000027000000}"/>
  <hyperlinks>
    <hyperlink ref="F1" location="'Contents'!A1" display="Back to contents page" xr:uid="{00000000-0004-0000-2700-000000000000}"/>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357387"/>
  </sheetPr>
  <dimension ref="A1:F10"/>
  <sheetViews>
    <sheetView showGridLines="0" workbookViewId="0">
      <selection activeCell="F29" sqref="F29"/>
    </sheetView>
  </sheetViews>
  <sheetFormatPr defaultRowHeight="13" x14ac:dyDescent="0.3"/>
  <cols>
    <col min="1" max="1" width="4" style="18" customWidth="1"/>
    <col min="2" max="2" width="26.3984375" style="18" customWidth="1"/>
    <col min="3" max="3" width="10" style="18" customWidth="1"/>
    <col min="4" max="6" width="23.296875" style="18" customWidth="1"/>
    <col min="7" max="16384" width="8.796875" style="18"/>
  </cols>
  <sheetData>
    <row r="1" spans="1:6" ht="50.5" customHeight="1" x14ac:dyDescent="0.3">
      <c r="A1" s="25"/>
      <c r="F1" s="65" t="s">
        <v>83</v>
      </c>
    </row>
    <row r="2" spans="1:6" ht="16" customHeight="1" x14ac:dyDescent="0.3">
      <c r="B2" s="116" t="s">
        <v>29</v>
      </c>
      <c r="C2" s="36"/>
      <c r="D2" s="36"/>
      <c r="E2" s="36"/>
      <c r="F2" s="36"/>
    </row>
    <row r="3" spans="1:6" ht="16" customHeight="1" x14ac:dyDescent="0.3">
      <c r="B3" s="100" t="s">
        <v>379</v>
      </c>
    </row>
    <row r="4" spans="1:6" ht="16" customHeight="1" x14ac:dyDescent="0.3"/>
    <row r="5" spans="1:6" ht="16" customHeight="1" x14ac:dyDescent="0.3">
      <c r="B5" s="132" t="s">
        <v>179</v>
      </c>
      <c r="C5" s="132" t="s">
        <v>84</v>
      </c>
      <c r="D5" s="132" t="s">
        <v>93</v>
      </c>
      <c r="E5" s="132" t="s">
        <v>124</v>
      </c>
      <c r="F5" s="132" t="s">
        <v>125</v>
      </c>
    </row>
    <row r="6" spans="1:6" ht="16" customHeight="1" x14ac:dyDescent="0.3">
      <c r="B6" s="20" t="s">
        <v>180</v>
      </c>
      <c r="C6" s="20" t="s">
        <v>181</v>
      </c>
      <c r="D6" s="29">
        <v>51219.841067625232</v>
      </c>
      <c r="E6" s="21">
        <v>49977.92490360418</v>
      </c>
      <c r="F6" s="21">
        <v>50792.329404842072</v>
      </c>
    </row>
    <row r="7" spans="1:6" ht="16" customHeight="1" x14ac:dyDescent="0.3">
      <c r="B7" s="20" t="s">
        <v>145</v>
      </c>
      <c r="C7" s="20" t="s">
        <v>147</v>
      </c>
      <c r="D7" s="29">
        <v>1543405.9999999998</v>
      </c>
      <c r="E7" s="21">
        <v>1633614.0000000002</v>
      </c>
      <c r="F7" s="21">
        <v>1620535</v>
      </c>
    </row>
    <row r="8" spans="1:6" ht="16" customHeight="1" thickBot="1" x14ac:dyDescent="0.35">
      <c r="B8" s="59" t="s">
        <v>146</v>
      </c>
      <c r="C8" s="59" t="s">
        <v>186</v>
      </c>
      <c r="D8" s="134">
        <v>3.3186239439023331E-2</v>
      </c>
      <c r="E8" s="135">
        <v>3.0593472450410057E-2</v>
      </c>
      <c r="F8" s="135">
        <v>3.1342938847258514E-2</v>
      </c>
    </row>
    <row r="9" spans="1:6" ht="13.5" thickTop="1" x14ac:dyDescent="0.3">
      <c r="B9" s="62"/>
      <c r="C9" s="62"/>
      <c r="D9" s="62"/>
      <c r="E9" s="62"/>
      <c r="F9" s="62"/>
    </row>
    <row r="10" spans="1:6" x14ac:dyDescent="0.3">
      <c r="B10" s="53"/>
    </row>
  </sheetData>
  <sheetProtection algorithmName="SHA-512" hashValue="NABxDHGxQ/5hZhne7++2fLo70OQD0yPQxwlaNC0fNrTpLhpA6xBOStC7sympxfN0fVzcmSinRjVdhqV/egTkkg==" saltValue="2bq1Kjst9Nc0eQ5eBMXSVw==" spinCount="100000" sheet="1" objects="1" scenarios="1"/>
  <autoFilter ref="B5:F9" xr:uid="{00000000-0009-0000-0000-000028000000}"/>
  <hyperlinks>
    <hyperlink ref="F1" location="'Contents'!A1" display="Back to contents page" xr:uid="{00000000-0004-0000-2800-000000000000}"/>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357387"/>
  </sheetPr>
  <dimension ref="A1:F10"/>
  <sheetViews>
    <sheetView showGridLines="0" workbookViewId="0">
      <selection activeCell="F8" sqref="F8"/>
    </sheetView>
  </sheetViews>
  <sheetFormatPr defaultRowHeight="13" x14ac:dyDescent="0.3"/>
  <cols>
    <col min="1" max="1" width="4" style="18" customWidth="1"/>
    <col min="2" max="2" width="26.3984375" style="18" customWidth="1"/>
    <col min="3" max="3" width="10" style="18" customWidth="1"/>
    <col min="4" max="6" width="23.296875" style="18" customWidth="1"/>
    <col min="7" max="16384" width="8.796875" style="18"/>
  </cols>
  <sheetData>
    <row r="1" spans="1:6" ht="50.5" customHeight="1" x14ac:dyDescent="0.3">
      <c r="A1" s="25"/>
      <c r="F1" s="65" t="s">
        <v>83</v>
      </c>
    </row>
    <row r="2" spans="1:6" ht="16" customHeight="1" x14ac:dyDescent="0.3">
      <c r="B2" s="116" t="s">
        <v>30</v>
      </c>
      <c r="C2" s="36"/>
      <c r="D2" s="36"/>
      <c r="E2" s="36"/>
      <c r="F2" s="36"/>
    </row>
    <row r="3" spans="1:6" ht="16" customHeight="1" x14ac:dyDescent="0.3">
      <c r="B3" s="100" t="s">
        <v>379</v>
      </c>
    </row>
    <row r="4" spans="1:6" ht="16" customHeight="1" x14ac:dyDescent="0.3"/>
    <row r="5" spans="1:6" ht="16" customHeight="1" x14ac:dyDescent="0.3">
      <c r="B5" s="132" t="s">
        <v>179</v>
      </c>
      <c r="C5" s="132" t="s">
        <v>84</v>
      </c>
      <c r="D5" s="132" t="s">
        <v>93</v>
      </c>
      <c r="E5" s="132" t="s">
        <v>124</v>
      </c>
      <c r="F5" s="132" t="s">
        <v>125</v>
      </c>
    </row>
    <row r="6" spans="1:6" ht="16" customHeight="1" x14ac:dyDescent="0.3">
      <c r="B6" s="20" t="s">
        <v>183</v>
      </c>
      <c r="C6" s="20" t="s">
        <v>181</v>
      </c>
      <c r="D6" s="29">
        <v>21209.152901276368</v>
      </c>
      <c r="E6" s="21">
        <v>21925.064571237192</v>
      </c>
      <c r="F6" s="21">
        <v>22214.699134903898</v>
      </c>
    </row>
    <row r="7" spans="1:6" ht="16" customHeight="1" x14ac:dyDescent="0.3">
      <c r="B7" s="20" t="s">
        <v>145</v>
      </c>
      <c r="C7" s="20" t="s">
        <v>147</v>
      </c>
      <c r="D7" s="29">
        <v>1543405.9999999998</v>
      </c>
      <c r="E7" s="21">
        <v>1633614.0000000002</v>
      </c>
      <c r="F7" s="21">
        <v>1620535</v>
      </c>
    </row>
    <row r="8" spans="1:6" ht="16" customHeight="1" thickBot="1" x14ac:dyDescent="0.35">
      <c r="B8" s="59" t="s">
        <v>146</v>
      </c>
      <c r="C8" s="59" t="s">
        <v>186</v>
      </c>
      <c r="D8" s="134">
        <v>1.3741784664097697E-2</v>
      </c>
      <c r="E8" s="135">
        <v>1.3421202665523917E-2</v>
      </c>
      <c r="F8" s="135">
        <v>1.3708250136469683E-2</v>
      </c>
    </row>
    <row r="9" spans="1:6" ht="13.5" thickTop="1" x14ac:dyDescent="0.3">
      <c r="B9" s="62"/>
      <c r="C9" s="62"/>
      <c r="D9" s="62"/>
      <c r="E9" s="62"/>
      <c r="F9" s="62"/>
    </row>
    <row r="10" spans="1:6" x14ac:dyDescent="0.3">
      <c r="B10" s="53"/>
    </row>
  </sheetData>
  <sheetProtection algorithmName="SHA-512" hashValue="qx2NxKom5SK1XtPjGlSw1SvcbA2Mf6uXRPCj1ZzXRxkViaNFBgYmF1MfUHnOHosfirCC5VO9wvoOvGB3lTUODQ==" saltValue="sKQHKOsZOdgwuc6m0rWbrw==" spinCount="100000" sheet="1" objects="1" scenarios="1"/>
  <autoFilter ref="B5:F9" xr:uid="{00000000-0009-0000-0000-000029000000}"/>
  <hyperlinks>
    <hyperlink ref="F1" location="'Contents'!A1" display="Back to contents page" xr:uid="{00000000-0004-0000-2900-000000000000}"/>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357387"/>
  </sheetPr>
  <dimension ref="A1:F10"/>
  <sheetViews>
    <sheetView showGridLines="0" workbookViewId="0">
      <selection activeCell="F55" sqref="F55"/>
    </sheetView>
  </sheetViews>
  <sheetFormatPr defaultRowHeight="13" x14ac:dyDescent="0.3"/>
  <cols>
    <col min="1" max="1" width="4" style="18" customWidth="1"/>
    <col min="2" max="2" width="26.3984375" style="18" customWidth="1"/>
    <col min="3" max="3" width="10" style="18" customWidth="1"/>
    <col min="4" max="6" width="23.296875" style="18" customWidth="1"/>
    <col min="7" max="16384" width="8.796875" style="18"/>
  </cols>
  <sheetData>
    <row r="1" spans="1:6" ht="50.5" customHeight="1" x14ac:dyDescent="0.3">
      <c r="A1" s="25"/>
      <c r="F1" s="65" t="s">
        <v>83</v>
      </c>
    </row>
    <row r="2" spans="1:6" ht="16" customHeight="1" x14ac:dyDescent="0.3">
      <c r="B2" s="116" t="s">
        <v>31</v>
      </c>
      <c r="C2" s="36"/>
      <c r="D2" s="36"/>
      <c r="E2" s="36"/>
      <c r="F2" s="36"/>
    </row>
    <row r="3" spans="1:6" ht="16" customHeight="1" x14ac:dyDescent="0.3">
      <c r="B3" s="100" t="s">
        <v>379</v>
      </c>
    </row>
    <row r="4" spans="1:6" ht="16" customHeight="1" x14ac:dyDescent="0.3"/>
    <row r="5" spans="1:6" ht="16" customHeight="1" x14ac:dyDescent="0.3">
      <c r="B5" s="132" t="s">
        <v>179</v>
      </c>
      <c r="C5" s="132" t="s">
        <v>84</v>
      </c>
      <c r="D5" s="132" t="s">
        <v>93</v>
      </c>
      <c r="E5" s="132" t="s">
        <v>124</v>
      </c>
      <c r="F5" s="132" t="s">
        <v>125</v>
      </c>
    </row>
    <row r="6" spans="1:6" ht="16" customHeight="1" x14ac:dyDescent="0.3">
      <c r="B6" s="20" t="s">
        <v>184</v>
      </c>
      <c r="C6" s="20" t="s">
        <v>181</v>
      </c>
      <c r="D6" s="29">
        <v>2210.1042423091003</v>
      </c>
      <c r="E6" s="21">
        <v>2047.2600030000001</v>
      </c>
      <c r="F6" s="21">
        <v>2003.8869999999997</v>
      </c>
    </row>
    <row r="7" spans="1:6" ht="16" customHeight="1" x14ac:dyDescent="0.3">
      <c r="B7" s="20" t="s">
        <v>145</v>
      </c>
      <c r="C7" s="20" t="s">
        <v>147</v>
      </c>
      <c r="D7" s="29">
        <v>1543405.9999999998</v>
      </c>
      <c r="E7" s="21">
        <v>1633614.0000000002</v>
      </c>
      <c r="F7" s="21">
        <v>1620535</v>
      </c>
    </row>
    <row r="8" spans="1:6" ht="16" customHeight="1" thickBot="1" x14ac:dyDescent="0.35">
      <c r="B8" s="59" t="s">
        <v>146</v>
      </c>
      <c r="C8" s="59" t="s">
        <v>186</v>
      </c>
      <c r="D8" s="134">
        <v>1.4319655633767787E-3</v>
      </c>
      <c r="E8" s="135">
        <v>1.2532091442654138E-3</v>
      </c>
      <c r="F8" s="135">
        <v>1.2365589141857471E-3</v>
      </c>
    </row>
    <row r="9" spans="1:6" ht="13.5" thickTop="1" x14ac:dyDescent="0.3">
      <c r="B9" s="62"/>
      <c r="C9" s="62"/>
      <c r="D9" s="62"/>
      <c r="E9" s="62"/>
      <c r="F9" s="62"/>
    </row>
    <row r="10" spans="1:6" x14ac:dyDescent="0.3">
      <c r="B10" s="53"/>
    </row>
  </sheetData>
  <sheetProtection algorithmName="SHA-512" hashValue="UAhAZUwUPwyXWUHo+c8ReDxSQ51SBZKtcEvqfzOXj6+A8ACIGv9qeAq6gT++jgpWSHdl961zmK4EpVgTDP0Wlg==" saltValue="FDkJNe8bGVdxHNqEXO37YQ==" spinCount="100000" sheet="1" objects="1" scenarios="1"/>
  <autoFilter ref="B5:F9" xr:uid="{00000000-0009-0000-0000-00002A000000}"/>
  <hyperlinks>
    <hyperlink ref="F1" location="'Contents'!A1" display="Back to contents page" xr:uid="{00000000-0004-0000-2A00-000000000000}"/>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357387"/>
  </sheetPr>
  <dimension ref="A1:F10"/>
  <sheetViews>
    <sheetView showGridLines="0" workbookViewId="0"/>
  </sheetViews>
  <sheetFormatPr defaultRowHeight="13" x14ac:dyDescent="0.3"/>
  <cols>
    <col min="1" max="1" width="4" style="18" customWidth="1"/>
    <col min="2" max="2" width="26.3984375" style="18" customWidth="1"/>
    <col min="3" max="3" width="10" style="18" customWidth="1"/>
    <col min="4" max="6" width="23.296875" style="18" customWidth="1"/>
    <col min="7" max="16384" width="8.796875" style="18"/>
  </cols>
  <sheetData>
    <row r="1" spans="1:6" ht="50.5" customHeight="1" x14ac:dyDescent="0.3">
      <c r="A1" s="25"/>
      <c r="F1" s="65" t="s">
        <v>83</v>
      </c>
    </row>
    <row r="2" spans="1:6" ht="16" customHeight="1" x14ac:dyDescent="0.3">
      <c r="B2" s="116" t="s">
        <v>32</v>
      </c>
      <c r="C2" s="36"/>
      <c r="D2" s="36"/>
      <c r="E2" s="36"/>
      <c r="F2" s="36"/>
    </row>
    <row r="3" spans="1:6" ht="16" customHeight="1" x14ac:dyDescent="0.3">
      <c r="B3" s="100" t="s">
        <v>379</v>
      </c>
    </row>
    <row r="4" spans="1:6" ht="16" customHeight="1" x14ac:dyDescent="0.3"/>
    <row r="5" spans="1:6" ht="16" customHeight="1" x14ac:dyDescent="0.3">
      <c r="B5" s="132" t="s">
        <v>179</v>
      </c>
      <c r="C5" s="132" t="s">
        <v>84</v>
      </c>
      <c r="D5" s="132" t="s">
        <v>93</v>
      </c>
      <c r="E5" s="132" t="s">
        <v>124</v>
      </c>
      <c r="F5" s="132" t="s">
        <v>125</v>
      </c>
    </row>
    <row r="6" spans="1:6" ht="16" customHeight="1" x14ac:dyDescent="0.3">
      <c r="B6" s="20" t="s">
        <v>185</v>
      </c>
      <c r="C6" s="20" t="s">
        <v>181</v>
      </c>
      <c r="D6" s="29">
        <v>23419.257143585473</v>
      </c>
      <c r="E6" s="21">
        <v>23972.324574237191</v>
      </c>
      <c r="F6" s="21">
        <v>24218.586134903901</v>
      </c>
    </row>
    <row r="7" spans="1:6" ht="16" customHeight="1" x14ac:dyDescent="0.3">
      <c r="B7" s="20" t="s">
        <v>145</v>
      </c>
      <c r="C7" s="20" t="s">
        <v>147</v>
      </c>
      <c r="D7" s="29">
        <v>1543405.9999999998</v>
      </c>
      <c r="E7" s="21">
        <v>1633614.0000000002</v>
      </c>
      <c r="F7" s="21">
        <v>1620535</v>
      </c>
    </row>
    <row r="8" spans="1:6" ht="16" customHeight="1" thickBot="1" x14ac:dyDescent="0.35">
      <c r="B8" s="59" t="s">
        <v>146</v>
      </c>
      <c r="C8" s="59" t="s">
        <v>186</v>
      </c>
      <c r="D8" s="134">
        <v>1.517375022747448E-2</v>
      </c>
      <c r="E8" s="135">
        <v>1.4674411809789331E-2</v>
      </c>
      <c r="F8" s="135">
        <v>1.4944809050655433E-2</v>
      </c>
    </row>
    <row r="9" spans="1:6" ht="13.5" thickTop="1" x14ac:dyDescent="0.3">
      <c r="B9" s="62"/>
      <c r="C9" s="62"/>
      <c r="D9" s="62"/>
      <c r="E9" s="62"/>
      <c r="F9" s="62"/>
    </row>
    <row r="10" spans="1:6" x14ac:dyDescent="0.3">
      <c r="B10" s="53"/>
    </row>
  </sheetData>
  <sheetProtection algorithmName="SHA-512" hashValue="dE8+8UqWzm0yPLlnf3ne6x49ZHZzsxR96Z9UIoM21EnPbd+/s5mbqiFuhQCcp9Yec+9JJ3X8Uwv9uj0aMD7XQg==" saltValue="3fM78XAXzRGNA8RHl8eH0A==" spinCount="100000" sheet="1" objects="1" scenarios="1"/>
  <autoFilter ref="B5:F9" xr:uid="{00000000-0009-0000-0000-00002B000000}"/>
  <hyperlinks>
    <hyperlink ref="F1" location="'Contents'!A1" display="Back to contents page" xr:uid="{00000000-0004-0000-2B00-000000000000}"/>
  </hyperlink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357387"/>
  </sheetPr>
  <dimension ref="A1:F32"/>
  <sheetViews>
    <sheetView showGridLines="0" workbookViewId="0">
      <selection activeCell="I49" sqref="I49"/>
    </sheetView>
  </sheetViews>
  <sheetFormatPr defaultRowHeight="13" x14ac:dyDescent="0.3"/>
  <cols>
    <col min="1" max="1" width="4" style="18" customWidth="1"/>
    <col min="2" max="2" width="2.5" style="41" customWidth="1"/>
    <col min="3" max="3" width="48.296875" style="18" customWidth="1"/>
    <col min="4" max="6" width="18.19921875" style="18" customWidth="1"/>
    <col min="7" max="16384" width="8.796875" style="18"/>
  </cols>
  <sheetData>
    <row r="1" spans="1:6" ht="51" customHeight="1" x14ac:dyDescent="0.3">
      <c r="A1" s="25"/>
      <c r="F1" s="65" t="s">
        <v>83</v>
      </c>
    </row>
    <row r="2" spans="1:6" x14ac:dyDescent="0.3">
      <c r="B2" s="116" t="s">
        <v>33</v>
      </c>
      <c r="C2" s="36"/>
      <c r="D2" s="36"/>
      <c r="E2" s="36"/>
      <c r="F2" s="36"/>
    </row>
    <row r="3" spans="1:6" x14ac:dyDescent="0.3">
      <c r="B3" s="100" t="s">
        <v>379</v>
      </c>
    </row>
    <row r="5" spans="1:6" ht="16" customHeight="1" x14ac:dyDescent="0.3">
      <c r="B5" s="66"/>
      <c r="C5" s="26" t="s">
        <v>187</v>
      </c>
      <c r="D5" s="26" t="s">
        <v>93</v>
      </c>
      <c r="E5" s="26" t="s">
        <v>124</v>
      </c>
      <c r="F5" s="26" t="s">
        <v>125</v>
      </c>
    </row>
    <row r="6" spans="1:6" ht="16" customHeight="1" x14ac:dyDescent="0.3">
      <c r="B6" s="67"/>
      <c r="C6" s="27"/>
      <c r="D6" s="27" t="s">
        <v>181</v>
      </c>
      <c r="E6" s="27" t="s">
        <v>181</v>
      </c>
      <c r="F6" s="27" t="s">
        <v>181</v>
      </c>
    </row>
    <row r="7" spans="1:6" ht="16" customHeight="1" x14ac:dyDescent="0.3">
      <c r="B7" s="19" t="s">
        <v>197</v>
      </c>
      <c r="C7" s="136"/>
      <c r="D7" s="137"/>
      <c r="E7" s="136"/>
      <c r="F7" s="136"/>
    </row>
    <row r="8" spans="1:6" ht="16" customHeight="1" x14ac:dyDescent="0.3">
      <c r="C8" s="20" t="s">
        <v>85</v>
      </c>
      <c r="D8" s="138">
        <v>1865.6271023090999</v>
      </c>
      <c r="E8" s="139">
        <v>1661.1507630000001</v>
      </c>
      <c r="F8" s="139">
        <v>1614.9809999999998</v>
      </c>
    </row>
    <row r="9" spans="1:6" ht="16" customHeight="1" x14ac:dyDescent="0.3">
      <c r="C9" s="20" t="s">
        <v>86</v>
      </c>
      <c r="D9" s="138">
        <v>380.33699999999999</v>
      </c>
      <c r="E9" s="139">
        <v>364.98099999999999</v>
      </c>
      <c r="F9" s="139">
        <v>350.54600000000005</v>
      </c>
    </row>
    <row r="10" spans="1:6" ht="16" customHeight="1" x14ac:dyDescent="0.3">
      <c r="C10" s="20" t="s">
        <v>87</v>
      </c>
      <c r="D10" s="138">
        <v>27742.435924039768</v>
      </c>
      <c r="E10" s="139">
        <v>26005.600329366982</v>
      </c>
      <c r="F10" s="139">
        <v>26573.743269938175</v>
      </c>
    </row>
    <row r="11" spans="1:6" ht="16" customHeight="1" x14ac:dyDescent="0.3">
      <c r="C11" s="20" t="s">
        <v>88</v>
      </c>
      <c r="D11" s="138">
        <v>22.288139999999995</v>
      </c>
      <c r="E11" s="139">
        <v>21.128239999999987</v>
      </c>
      <c r="F11" s="139">
        <v>38.36</v>
      </c>
    </row>
    <row r="12" spans="1:6" ht="16" customHeight="1" x14ac:dyDescent="0.3">
      <c r="C12" s="20" t="s">
        <v>89</v>
      </c>
      <c r="D12" s="138" t="s">
        <v>408</v>
      </c>
      <c r="E12" s="139" t="s">
        <v>408</v>
      </c>
      <c r="F12" s="139" t="s">
        <v>408</v>
      </c>
    </row>
    <row r="13" spans="1:6" ht="16" customHeight="1" x14ac:dyDescent="0.3">
      <c r="B13" s="106" t="s">
        <v>198</v>
      </c>
      <c r="C13" s="71"/>
      <c r="D13" s="140">
        <v>30010.688166348868</v>
      </c>
      <c r="E13" s="141">
        <v>28052.860332366981</v>
      </c>
      <c r="F13" s="141">
        <v>28577.630269938174</v>
      </c>
    </row>
    <row r="14" spans="1:6" ht="16" customHeight="1" x14ac:dyDescent="0.3">
      <c r="B14" s="19" t="s">
        <v>199</v>
      </c>
      <c r="C14" s="136"/>
      <c r="D14" s="137"/>
      <c r="E14" s="136"/>
      <c r="F14" s="136"/>
    </row>
    <row r="15" spans="1:6" ht="16" customHeight="1" x14ac:dyDescent="0.3">
      <c r="C15" s="20" t="s">
        <v>85</v>
      </c>
      <c r="D15" s="138">
        <v>12575.509277535666</v>
      </c>
      <c r="E15" s="139">
        <v>13858.208140566872</v>
      </c>
      <c r="F15" s="139">
        <v>14666.255137423335</v>
      </c>
    </row>
    <row r="16" spans="1:6" ht="16" customHeight="1" x14ac:dyDescent="0.3">
      <c r="C16" s="20" t="s">
        <v>86</v>
      </c>
      <c r="D16" s="138">
        <v>7058.2111083333339</v>
      </c>
      <c r="E16" s="139">
        <v>6652.214867032626</v>
      </c>
      <c r="F16" s="139">
        <v>6226.1920727272709</v>
      </c>
    </row>
    <row r="17" spans="1:6" ht="16" customHeight="1" x14ac:dyDescent="0.3">
      <c r="C17" s="20" t="s">
        <v>87</v>
      </c>
      <c r="D17" s="138">
        <v>1572.7973920740351</v>
      </c>
      <c r="E17" s="139">
        <v>1407.491284637691</v>
      </c>
      <c r="F17" s="139">
        <v>1316.2529247532937</v>
      </c>
    </row>
    <row r="18" spans="1:6" ht="16" customHeight="1" x14ac:dyDescent="0.3">
      <c r="C18" s="20" t="s">
        <v>88</v>
      </c>
      <c r="D18" s="144">
        <v>7.4289999999999995E-2</v>
      </c>
      <c r="E18" s="146">
        <v>2.7602789999999997</v>
      </c>
      <c r="F18" s="147" t="s">
        <v>408</v>
      </c>
    </row>
    <row r="19" spans="1:6" ht="16" customHeight="1" x14ac:dyDescent="0.3">
      <c r="C19" s="20" t="s">
        <v>89</v>
      </c>
      <c r="D19" s="144">
        <v>2.5608333333333313</v>
      </c>
      <c r="E19" s="146">
        <v>4.3899999999999997</v>
      </c>
      <c r="F19" s="146">
        <v>5.9990000000000006</v>
      </c>
    </row>
    <row r="20" spans="1:6" ht="16" customHeight="1" x14ac:dyDescent="0.3">
      <c r="B20" s="106" t="s">
        <v>200</v>
      </c>
      <c r="C20" s="71"/>
      <c r="D20" s="140">
        <v>21209.152901276371</v>
      </c>
      <c r="E20" s="141">
        <v>21925.064571237188</v>
      </c>
      <c r="F20" s="141">
        <v>22214.699134903902</v>
      </c>
    </row>
    <row r="21" spans="1:6" ht="16" customHeight="1" x14ac:dyDescent="0.3">
      <c r="B21" s="19" t="s">
        <v>180</v>
      </c>
      <c r="C21" s="136"/>
      <c r="D21" s="137"/>
      <c r="E21" s="136"/>
      <c r="F21" s="136"/>
    </row>
    <row r="22" spans="1:6" ht="16" customHeight="1" x14ac:dyDescent="0.3">
      <c r="C22" s="20" t="s">
        <v>85</v>
      </c>
      <c r="D22" s="138">
        <v>14441.136379844766</v>
      </c>
      <c r="E22" s="139">
        <v>15519.358903566872</v>
      </c>
      <c r="F22" s="139">
        <v>16281.236137423335</v>
      </c>
    </row>
    <row r="23" spans="1:6" ht="16" customHeight="1" x14ac:dyDescent="0.3">
      <c r="C23" s="20" t="s">
        <v>86</v>
      </c>
      <c r="D23" s="138">
        <v>7438.5481083333334</v>
      </c>
      <c r="E23" s="139">
        <v>7017.1958670326258</v>
      </c>
      <c r="F23" s="139">
        <v>6576.7380727272712</v>
      </c>
    </row>
    <row r="24" spans="1:6" ht="16" customHeight="1" x14ac:dyDescent="0.3">
      <c r="C24" s="20" t="s">
        <v>87</v>
      </c>
      <c r="D24" s="138">
        <v>29315.233316113801</v>
      </c>
      <c r="E24" s="139">
        <v>27413.091614004672</v>
      </c>
      <c r="F24" s="139">
        <v>27889.99619469147</v>
      </c>
    </row>
    <row r="25" spans="1:6" ht="16" customHeight="1" x14ac:dyDescent="0.3">
      <c r="C25" s="20" t="s">
        <v>88</v>
      </c>
      <c r="D25" s="138">
        <v>22.362429999999993</v>
      </c>
      <c r="E25" s="139">
        <v>23.888518999999988</v>
      </c>
      <c r="F25" s="139">
        <v>38.36</v>
      </c>
    </row>
    <row r="26" spans="1:6" ht="16" customHeight="1" x14ac:dyDescent="0.3">
      <c r="C26" s="20" t="s">
        <v>89</v>
      </c>
      <c r="D26" s="144">
        <v>2.5608333333333313</v>
      </c>
      <c r="E26" s="146">
        <v>4.3899999999999997</v>
      </c>
      <c r="F26" s="146">
        <v>5.9990000000000006</v>
      </c>
    </row>
    <row r="27" spans="1:6" ht="16" customHeight="1" thickBot="1" x14ac:dyDescent="0.35">
      <c r="B27" s="30" t="s">
        <v>201</v>
      </c>
      <c r="C27" s="31"/>
      <c r="D27" s="142">
        <v>51219.841067625239</v>
      </c>
      <c r="E27" s="142">
        <v>49977.924903604173</v>
      </c>
      <c r="F27" s="142">
        <v>50792.329404842079</v>
      </c>
    </row>
    <row r="28" spans="1:6" ht="13.5" thickTop="1" x14ac:dyDescent="0.3">
      <c r="B28" s="53"/>
    </row>
    <row r="29" spans="1:6" x14ac:dyDescent="0.3">
      <c r="B29" s="53"/>
    </row>
    <row r="30" spans="1:6" x14ac:dyDescent="0.3">
      <c r="B30" s="143"/>
      <c r="C30" s="24"/>
    </row>
    <row r="31" spans="1:6" x14ac:dyDescent="0.3">
      <c r="A31" s="22"/>
      <c r="B31" s="24"/>
      <c r="C31" s="24"/>
    </row>
    <row r="32" spans="1:6" x14ac:dyDescent="0.3">
      <c r="B32" s="143"/>
      <c r="C32" s="24"/>
    </row>
  </sheetData>
  <sheetProtection algorithmName="SHA-512" hashValue="7V6b7ZiBww2dLEZwMeyLYzPFH3STmF02msJRvSDaP4CsBTklyJv/hIJ6YTZWgmbE/4f7Z72c8RVfMzRPXWURMQ==" saltValue="5Z6syjj6LXeosVQsPRUEZg==" spinCount="100000" sheet="1" objects="1" scenarios="1"/>
  <autoFilter ref="C6:F27" xr:uid="{00000000-0009-0000-0000-00002C000000}"/>
  <hyperlinks>
    <hyperlink ref="F1" location="'Contents'!A1" display="Back to contents page" xr:uid="{00000000-0004-0000-2C00-000000000000}"/>
  </hyperlink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357387"/>
  </sheetPr>
  <dimension ref="A1:L40"/>
  <sheetViews>
    <sheetView showGridLines="0" workbookViewId="0">
      <selection activeCell="G51" sqref="G51"/>
    </sheetView>
  </sheetViews>
  <sheetFormatPr defaultRowHeight="13" x14ac:dyDescent="0.3"/>
  <cols>
    <col min="1" max="1" width="4" style="18" customWidth="1"/>
    <col min="2" max="3" width="2.5" style="41" customWidth="1"/>
    <col min="4" max="4" width="52.19921875" style="18" customWidth="1"/>
    <col min="5" max="7" width="18" style="18" customWidth="1"/>
    <col min="8" max="16384" width="8.796875" style="18"/>
  </cols>
  <sheetData>
    <row r="1" spans="1:7" ht="50.5" customHeight="1" x14ac:dyDescent="0.3">
      <c r="A1" s="25"/>
      <c r="G1" s="65" t="s">
        <v>83</v>
      </c>
    </row>
    <row r="2" spans="1:7" ht="16" customHeight="1" x14ac:dyDescent="0.3">
      <c r="B2" s="54" t="s">
        <v>34</v>
      </c>
      <c r="C2" s="73"/>
      <c r="D2" s="36"/>
      <c r="E2" s="36"/>
      <c r="F2" s="36"/>
      <c r="G2" s="36"/>
    </row>
    <row r="3" spans="1:7" s="24" customFormat="1" ht="16" customHeight="1" x14ac:dyDescent="0.25">
      <c r="B3" s="24" t="s">
        <v>379</v>
      </c>
    </row>
    <row r="4" spans="1:7" ht="16" customHeight="1" x14ac:dyDescent="0.3"/>
    <row r="5" spans="1:7" ht="16" customHeight="1" x14ac:dyDescent="0.3">
      <c r="B5" s="86"/>
      <c r="C5" s="86"/>
      <c r="D5" s="26" t="s">
        <v>187</v>
      </c>
      <c r="E5" s="26" t="s">
        <v>93</v>
      </c>
      <c r="F5" s="26" t="s">
        <v>124</v>
      </c>
      <c r="G5" s="26" t="s">
        <v>125</v>
      </c>
    </row>
    <row r="6" spans="1:7" ht="16" customHeight="1" x14ac:dyDescent="0.3">
      <c r="B6" s="85"/>
      <c r="C6" s="85"/>
      <c r="D6" s="27"/>
      <c r="E6" s="27" t="s">
        <v>181</v>
      </c>
      <c r="F6" s="27" t="s">
        <v>181</v>
      </c>
      <c r="G6" s="27" t="s">
        <v>181</v>
      </c>
    </row>
    <row r="7" spans="1:7" ht="16" customHeight="1" x14ac:dyDescent="0.3">
      <c r="B7" s="38" t="s">
        <v>85</v>
      </c>
      <c r="E7" s="28"/>
    </row>
    <row r="8" spans="1:7" ht="16" customHeight="1" x14ac:dyDescent="0.3">
      <c r="C8" s="38" t="s">
        <v>392</v>
      </c>
      <c r="D8" s="19"/>
      <c r="E8" s="40"/>
      <c r="F8" s="17"/>
      <c r="G8" s="17"/>
    </row>
    <row r="9" spans="1:7" ht="16" customHeight="1" x14ac:dyDescent="0.3">
      <c r="D9" s="20" t="s">
        <v>126</v>
      </c>
      <c r="E9" s="29">
        <v>8778.8533129700008</v>
      </c>
      <c r="F9" s="21">
        <v>7224.7408087399999</v>
      </c>
      <c r="G9" s="21">
        <v>7161.0441580000006</v>
      </c>
    </row>
    <row r="10" spans="1:7" ht="16" customHeight="1" x14ac:dyDescent="0.3">
      <c r="D10" s="20" t="s">
        <v>127</v>
      </c>
      <c r="E10" s="29">
        <v>322.20589687476593</v>
      </c>
      <c r="F10" s="21">
        <v>471.93420218599999</v>
      </c>
      <c r="G10" s="21">
        <v>474.99730009000001</v>
      </c>
    </row>
    <row r="11" spans="1:7" ht="16" customHeight="1" x14ac:dyDescent="0.3">
      <c r="C11" s="49" t="s">
        <v>393</v>
      </c>
      <c r="D11" s="71"/>
      <c r="E11" s="50">
        <v>9101.0592098447669</v>
      </c>
      <c r="F11" s="51">
        <v>7696.6750109260001</v>
      </c>
      <c r="G11" s="51">
        <v>7636.0414580900006</v>
      </c>
    </row>
    <row r="12" spans="1:7" ht="16" customHeight="1" x14ac:dyDescent="0.3">
      <c r="C12" s="38" t="s">
        <v>384</v>
      </c>
      <c r="D12" s="19"/>
      <c r="E12" s="40"/>
      <c r="F12" s="17"/>
      <c r="G12" s="17"/>
    </row>
    <row r="13" spans="1:7" ht="16" customHeight="1" x14ac:dyDescent="0.3">
      <c r="D13" s="20" t="s">
        <v>128</v>
      </c>
      <c r="E13" s="29">
        <v>1998.7429999999999</v>
      </c>
      <c r="F13" s="21">
        <v>1654.8035027519818</v>
      </c>
      <c r="G13" s="21">
        <v>1740.6805499999998</v>
      </c>
    </row>
    <row r="14" spans="1:7" ht="16" customHeight="1" x14ac:dyDescent="0.3">
      <c r="D14" s="20" t="s">
        <v>391</v>
      </c>
      <c r="E14" s="29">
        <v>456.75042999999994</v>
      </c>
      <c r="F14" s="21">
        <v>417.56617988888894</v>
      </c>
      <c r="G14" s="21">
        <v>418.64200000000005</v>
      </c>
    </row>
    <row r="15" spans="1:7" ht="16" customHeight="1" x14ac:dyDescent="0.3">
      <c r="C15" s="49" t="s">
        <v>385</v>
      </c>
      <c r="D15" s="71"/>
      <c r="E15" s="50">
        <v>2455.49343</v>
      </c>
      <c r="F15" s="51">
        <v>2072.3696826408709</v>
      </c>
      <c r="G15" s="51">
        <v>2159.3225499999999</v>
      </c>
    </row>
    <row r="16" spans="1:7" ht="16" customHeight="1" x14ac:dyDescent="0.3">
      <c r="C16" s="38" t="s">
        <v>129</v>
      </c>
      <c r="D16" s="19"/>
      <c r="E16" s="40"/>
      <c r="F16" s="17"/>
      <c r="G16" s="17"/>
    </row>
    <row r="17" spans="2:7" ht="16" customHeight="1" x14ac:dyDescent="0.3">
      <c r="D17" s="20" t="s">
        <v>130</v>
      </c>
      <c r="E17" s="29">
        <v>2353.3627400000005</v>
      </c>
      <c r="F17" s="21">
        <v>5108.8072100000009</v>
      </c>
      <c r="G17" s="21">
        <v>5930.1831293333335</v>
      </c>
    </row>
    <row r="18" spans="2:7" ht="16" customHeight="1" x14ac:dyDescent="0.3">
      <c r="D18" s="20" t="s">
        <v>131</v>
      </c>
      <c r="E18" s="29">
        <v>531.221</v>
      </c>
      <c r="F18" s="21">
        <v>641.50699999999995</v>
      </c>
      <c r="G18" s="21">
        <v>555.68900000000008</v>
      </c>
    </row>
    <row r="19" spans="2:7" ht="16" customHeight="1" x14ac:dyDescent="0.3">
      <c r="C19" s="49" t="s">
        <v>132</v>
      </c>
      <c r="D19" s="71"/>
      <c r="E19" s="50">
        <v>2884.5837400000005</v>
      </c>
      <c r="F19" s="51">
        <v>5750.3142100000005</v>
      </c>
      <c r="G19" s="51">
        <v>6485.8721293333338</v>
      </c>
    </row>
    <row r="20" spans="2:7" ht="16" customHeight="1" x14ac:dyDescent="0.3">
      <c r="B20" s="49" t="s">
        <v>133</v>
      </c>
      <c r="C20" s="49"/>
      <c r="D20" s="71"/>
      <c r="E20" s="50">
        <v>14441.136379844767</v>
      </c>
      <c r="F20" s="51">
        <v>15519.358903566872</v>
      </c>
      <c r="G20" s="51">
        <v>16281.236137423333</v>
      </c>
    </row>
    <row r="21" spans="2:7" ht="16" customHeight="1" x14ac:dyDescent="0.3">
      <c r="B21" s="38" t="s">
        <v>86</v>
      </c>
      <c r="C21" s="38"/>
      <c r="D21" s="17"/>
      <c r="E21" s="40"/>
      <c r="F21" s="17"/>
    </row>
    <row r="22" spans="2:7" ht="16" customHeight="1" x14ac:dyDescent="0.3">
      <c r="C22" s="38" t="s">
        <v>386</v>
      </c>
      <c r="D22" s="19"/>
      <c r="E22" s="40"/>
      <c r="F22" s="17"/>
      <c r="G22" s="17"/>
    </row>
    <row r="23" spans="2:7" ht="16" customHeight="1" x14ac:dyDescent="0.3">
      <c r="D23" s="20" t="s">
        <v>134</v>
      </c>
      <c r="E23" s="29">
        <v>2623.6763333333329</v>
      </c>
      <c r="F23" s="21">
        <v>1961.7236943053517</v>
      </c>
      <c r="G23" s="21">
        <v>2054.2067999999999</v>
      </c>
    </row>
    <row r="24" spans="2:7" ht="16" customHeight="1" x14ac:dyDescent="0.3">
      <c r="C24" s="49" t="s">
        <v>387</v>
      </c>
      <c r="D24" s="71"/>
      <c r="E24" s="50">
        <v>2623.6763333333329</v>
      </c>
      <c r="F24" s="51">
        <v>1961.7236943053517</v>
      </c>
      <c r="G24" s="51">
        <v>2054.2067999999999</v>
      </c>
    </row>
    <row r="25" spans="2:7" ht="16" customHeight="1" x14ac:dyDescent="0.3">
      <c r="C25" s="38" t="s">
        <v>388</v>
      </c>
      <c r="D25" s="19"/>
      <c r="E25" s="40"/>
      <c r="F25" s="17"/>
      <c r="G25" s="17"/>
    </row>
    <row r="26" spans="2:7" ht="16" customHeight="1" x14ac:dyDescent="0.3">
      <c r="D26" s="20" t="s">
        <v>135</v>
      </c>
      <c r="E26" s="29">
        <v>363.50099999999998</v>
      </c>
      <c r="F26" s="21">
        <v>368.38499999999999</v>
      </c>
      <c r="G26" s="21">
        <v>194.31099999999998</v>
      </c>
    </row>
    <row r="27" spans="2:7" ht="16" customHeight="1" x14ac:dyDescent="0.3">
      <c r="D27" s="20" t="s">
        <v>136</v>
      </c>
      <c r="E27" s="29">
        <v>4451.3707750000012</v>
      </c>
      <c r="F27" s="21">
        <v>4687.0871727272734</v>
      </c>
      <c r="G27" s="21">
        <v>4328.2202727272715</v>
      </c>
    </row>
    <row r="28" spans="2:7" ht="16" customHeight="1" x14ac:dyDescent="0.3">
      <c r="C28" s="49" t="s">
        <v>389</v>
      </c>
      <c r="D28" s="71"/>
      <c r="E28" s="50">
        <f>E27+E26</f>
        <v>4814.8717750000014</v>
      </c>
      <c r="F28" s="51">
        <f t="shared" ref="F28:G28" si="0">F27+F26</f>
        <v>5055.4721727272736</v>
      </c>
      <c r="G28" s="51">
        <f t="shared" si="0"/>
        <v>4522.5312727272712</v>
      </c>
    </row>
    <row r="29" spans="2:7" ht="16" customHeight="1" x14ac:dyDescent="0.3">
      <c r="B29" s="49" t="s">
        <v>137</v>
      </c>
      <c r="C29" s="49"/>
      <c r="D29" s="71"/>
      <c r="E29" s="50">
        <v>7438.5481083333343</v>
      </c>
      <c r="F29" s="51">
        <v>7017.1958670326248</v>
      </c>
      <c r="G29" s="51">
        <v>6576.7380727272721</v>
      </c>
    </row>
    <row r="30" spans="2:7" ht="16" customHeight="1" x14ac:dyDescent="0.3">
      <c r="B30" s="38" t="s">
        <v>87</v>
      </c>
      <c r="C30" s="38"/>
      <c r="D30" s="17"/>
      <c r="E30" s="40"/>
      <c r="F30" s="17"/>
    </row>
    <row r="31" spans="2:7" ht="16" customHeight="1" x14ac:dyDescent="0.3">
      <c r="D31" s="20" t="s">
        <v>394</v>
      </c>
      <c r="E31" s="29">
        <v>29315.233316113801</v>
      </c>
      <c r="F31" s="21">
        <v>27413.091614004672</v>
      </c>
      <c r="G31" s="21">
        <v>27889.99619469147</v>
      </c>
    </row>
    <row r="32" spans="2:7" ht="16" customHeight="1" x14ac:dyDescent="0.3">
      <c r="B32" s="49" t="s">
        <v>138</v>
      </c>
      <c r="C32" s="49"/>
      <c r="D32" s="71"/>
      <c r="E32" s="50">
        <v>29315.233316113801</v>
      </c>
      <c r="F32" s="51">
        <v>27413.091614004672</v>
      </c>
      <c r="G32" s="51">
        <v>27889.99619469147</v>
      </c>
    </row>
    <row r="33" spans="2:12" ht="16" customHeight="1" x14ac:dyDescent="0.3">
      <c r="B33" s="38" t="s">
        <v>88</v>
      </c>
      <c r="C33" s="38"/>
      <c r="D33" s="17"/>
      <c r="E33" s="40"/>
      <c r="F33" s="17"/>
    </row>
    <row r="34" spans="2:12" ht="16" customHeight="1" x14ac:dyDescent="0.3">
      <c r="D34" s="20" t="s">
        <v>382</v>
      </c>
      <c r="E34" s="29">
        <v>22.362429999999993</v>
      </c>
      <c r="F34" s="21">
        <v>23.888518999999988</v>
      </c>
      <c r="G34" s="21">
        <v>38.36</v>
      </c>
    </row>
    <row r="35" spans="2:12" ht="16" customHeight="1" x14ac:dyDescent="0.3">
      <c r="B35" s="49" t="s">
        <v>139</v>
      </c>
      <c r="C35" s="49"/>
      <c r="D35" s="71"/>
      <c r="E35" s="50">
        <v>22.362429999999993</v>
      </c>
      <c r="F35" s="51">
        <v>23.888518999999988</v>
      </c>
      <c r="G35" s="51">
        <v>38.36</v>
      </c>
    </row>
    <row r="36" spans="2:12" ht="16" customHeight="1" x14ac:dyDescent="0.3">
      <c r="B36" s="38" t="s">
        <v>89</v>
      </c>
      <c r="C36" s="38"/>
      <c r="D36" s="17"/>
      <c r="E36" s="40"/>
      <c r="F36" s="17"/>
    </row>
    <row r="37" spans="2:12" ht="16" customHeight="1" x14ac:dyDescent="0.3">
      <c r="D37" s="20" t="s">
        <v>383</v>
      </c>
      <c r="E37" s="57">
        <v>2.5608333333333313</v>
      </c>
      <c r="F37" s="58">
        <v>4.3899999999999997</v>
      </c>
      <c r="G37" s="58">
        <v>5.9990000000000006</v>
      </c>
    </row>
    <row r="38" spans="2:12" ht="16" customHeight="1" x14ac:dyDescent="0.3">
      <c r="B38" s="49" t="s">
        <v>140</v>
      </c>
      <c r="C38" s="49"/>
      <c r="D38" s="71"/>
      <c r="E38" s="149">
        <v>2.5608333333333313</v>
      </c>
      <c r="F38" s="125">
        <v>4.3899999999999997</v>
      </c>
      <c r="G38" s="125">
        <v>5.9990000000000006</v>
      </c>
    </row>
    <row r="39" spans="2:12" ht="16" customHeight="1" thickBot="1" x14ac:dyDescent="0.35">
      <c r="B39" s="52" t="str">
        <f>"Total"</f>
        <v>Total</v>
      </c>
      <c r="C39" s="52"/>
      <c r="D39" s="31"/>
      <c r="E39" s="32">
        <v>51219.841067625239</v>
      </c>
      <c r="F39" s="32">
        <v>49977.924903604173</v>
      </c>
      <c r="G39" s="32">
        <v>50792.329404842087</v>
      </c>
      <c r="L39" s="64"/>
    </row>
    <row r="40" spans="2:12" ht="13.5" thickTop="1" x14ac:dyDescent="0.3">
      <c r="B40" s="270"/>
      <c r="C40" s="270"/>
      <c r="D40" s="270"/>
      <c r="E40" s="270"/>
      <c r="F40" s="270"/>
      <c r="G40" s="270"/>
      <c r="L40" s="64"/>
    </row>
  </sheetData>
  <sheetProtection algorithmName="SHA-512" hashValue="Pi3FXSg3QWmzwfjDhM9NhIPmLERuQqhqPqvSFCwB9smEd6/9bPMIDOPW36Y8AHyZBtFelkcbApGhONvMGRSGOA==" saltValue="VRZmAYScjPRkx6STdtQPhw==" spinCount="100000" sheet="1" objects="1" scenarios="1"/>
  <autoFilter ref="D6:G39" xr:uid="{00000000-0009-0000-0000-00002D000000}"/>
  <mergeCells count="1">
    <mergeCell ref="B40:G40"/>
  </mergeCells>
  <hyperlinks>
    <hyperlink ref="G1" location="'Contents'!A1" display="Back to contents page" xr:uid="{5473CD59-CF8C-41D9-AA14-4044730560DB}"/>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357387"/>
  </sheetPr>
  <dimension ref="B1:H38"/>
  <sheetViews>
    <sheetView showGridLines="0" workbookViewId="0">
      <selection activeCell="L30" sqref="L30"/>
    </sheetView>
  </sheetViews>
  <sheetFormatPr defaultRowHeight="13" x14ac:dyDescent="0.3"/>
  <cols>
    <col min="1" max="1" width="4" style="18" customWidth="1"/>
    <col min="2" max="4" width="2.5" style="41" customWidth="1"/>
    <col min="5" max="5" width="32" style="18" customWidth="1"/>
    <col min="6" max="8" width="18.3984375" style="18" customWidth="1"/>
    <col min="9" max="16384" width="8.796875" style="18"/>
  </cols>
  <sheetData>
    <row r="1" spans="2:8" ht="50.5" customHeight="1" x14ac:dyDescent="0.3">
      <c r="B1" s="25"/>
      <c r="H1" s="65" t="s">
        <v>83</v>
      </c>
    </row>
    <row r="2" spans="2:8" ht="16" customHeight="1" x14ac:dyDescent="0.3">
      <c r="B2" s="116" t="s">
        <v>35</v>
      </c>
      <c r="C2" s="73"/>
      <c r="D2" s="73"/>
      <c r="E2" s="36"/>
      <c r="F2" s="36"/>
      <c r="G2" s="36"/>
      <c r="H2" s="36"/>
    </row>
    <row r="3" spans="2:8" ht="16" customHeight="1" x14ac:dyDescent="0.3">
      <c r="B3" s="100" t="s">
        <v>379</v>
      </c>
    </row>
    <row r="4" spans="2:8" ht="16" customHeight="1" x14ac:dyDescent="0.3"/>
    <row r="5" spans="2:8" ht="26" x14ac:dyDescent="0.3">
      <c r="B5" s="66"/>
      <c r="C5" s="66"/>
      <c r="D5" s="66"/>
      <c r="E5" s="26" t="s">
        <v>187</v>
      </c>
      <c r="F5" s="26" t="s">
        <v>197</v>
      </c>
      <c r="G5" s="26" t="s">
        <v>199</v>
      </c>
      <c r="H5" s="26" t="s">
        <v>91</v>
      </c>
    </row>
    <row r="6" spans="2:8" ht="16" customHeight="1" x14ac:dyDescent="0.3">
      <c r="B6" s="67"/>
      <c r="C6" s="67"/>
      <c r="D6" s="67"/>
      <c r="E6" s="27"/>
      <c r="F6" s="27" t="s">
        <v>181</v>
      </c>
      <c r="G6" s="27" t="s">
        <v>181</v>
      </c>
      <c r="H6" s="27" t="s">
        <v>181</v>
      </c>
    </row>
    <row r="7" spans="2:8" ht="16" customHeight="1" x14ac:dyDescent="0.3">
      <c r="B7" s="19" t="s">
        <v>93</v>
      </c>
      <c r="C7" s="136"/>
      <c r="D7" s="136"/>
      <c r="E7" s="136"/>
      <c r="H7" s="28"/>
    </row>
    <row r="8" spans="2:8" ht="16" customHeight="1" x14ac:dyDescent="0.3">
      <c r="C8" s="19" t="s">
        <v>85</v>
      </c>
      <c r="D8" s="136"/>
      <c r="E8" s="136"/>
      <c r="F8" s="136"/>
      <c r="H8" s="28"/>
    </row>
    <row r="9" spans="2:8" ht="16" customHeight="1" x14ac:dyDescent="0.3">
      <c r="D9" s="19" t="s">
        <v>392</v>
      </c>
      <c r="E9" s="151"/>
      <c r="F9" s="151"/>
      <c r="G9" s="151"/>
      <c r="H9" s="28"/>
    </row>
    <row r="10" spans="2:8" ht="16" customHeight="1" x14ac:dyDescent="0.3">
      <c r="E10" s="20" t="s">
        <v>126</v>
      </c>
      <c r="F10" s="139">
        <v>1416.7418399999999</v>
      </c>
      <c r="G10" s="139">
        <v>7362.1114729700002</v>
      </c>
      <c r="H10" s="138">
        <v>8778.8533129700008</v>
      </c>
    </row>
    <row r="11" spans="2:8" ht="16" customHeight="1" x14ac:dyDescent="0.3">
      <c r="E11" s="20" t="s">
        <v>127</v>
      </c>
      <c r="F11" s="139">
        <v>272.06326230909991</v>
      </c>
      <c r="G11" s="139">
        <v>50.142634565665993</v>
      </c>
      <c r="H11" s="138">
        <v>322.20589687476593</v>
      </c>
    </row>
    <row r="12" spans="2:8" ht="16" customHeight="1" x14ac:dyDescent="0.3">
      <c r="D12" s="106" t="s">
        <v>393</v>
      </c>
      <c r="E12" s="71"/>
      <c r="F12" s="141">
        <v>1688.8051023090998</v>
      </c>
      <c r="G12" s="141">
        <v>7412.2541075356667</v>
      </c>
      <c r="H12" s="140">
        <v>9101.0592098447669</v>
      </c>
    </row>
    <row r="13" spans="2:8" ht="16" customHeight="1" x14ac:dyDescent="0.3">
      <c r="D13" s="19" t="s">
        <v>384</v>
      </c>
      <c r="E13" s="151"/>
      <c r="F13" s="151"/>
      <c r="G13" s="151"/>
      <c r="H13" s="28"/>
    </row>
    <row r="14" spans="2:8" ht="16" customHeight="1" x14ac:dyDescent="0.3">
      <c r="E14" s="20" t="s">
        <v>128</v>
      </c>
      <c r="F14" s="139">
        <v>171.768</v>
      </c>
      <c r="G14" s="139">
        <v>1826.9749999999999</v>
      </c>
      <c r="H14" s="138">
        <v>1998.7429999999999</v>
      </c>
    </row>
    <row r="15" spans="2:8" ht="16" customHeight="1" x14ac:dyDescent="0.3">
      <c r="E15" s="20" t="s">
        <v>391</v>
      </c>
      <c r="F15" s="139">
        <v>5.0540000000000003</v>
      </c>
      <c r="G15" s="139">
        <v>451.69642999999996</v>
      </c>
      <c r="H15" s="138">
        <v>456.75042999999994</v>
      </c>
    </row>
    <row r="16" spans="2:8" ht="16" customHeight="1" x14ac:dyDescent="0.3">
      <c r="D16" s="106" t="s">
        <v>385</v>
      </c>
      <c r="E16" s="71"/>
      <c r="F16" s="141">
        <v>176.822</v>
      </c>
      <c r="G16" s="141">
        <v>2278.6714299999999</v>
      </c>
      <c r="H16" s="140">
        <v>2455.49343</v>
      </c>
    </row>
    <row r="17" spans="3:8" ht="16" customHeight="1" x14ac:dyDescent="0.3">
      <c r="D17" s="19" t="s">
        <v>129</v>
      </c>
      <c r="E17" s="151"/>
      <c r="F17" s="151"/>
      <c r="G17" s="151"/>
      <c r="H17" s="28"/>
    </row>
    <row r="18" spans="3:8" ht="16" customHeight="1" x14ac:dyDescent="0.3">
      <c r="E18" s="20" t="s">
        <v>130</v>
      </c>
      <c r="F18" s="139" t="s">
        <v>408</v>
      </c>
      <c r="G18" s="139">
        <v>2353.3627400000005</v>
      </c>
      <c r="H18" s="138">
        <v>2353.3627400000005</v>
      </c>
    </row>
    <row r="19" spans="3:8" ht="16" customHeight="1" x14ac:dyDescent="0.3">
      <c r="E19" s="20" t="s">
        <v>131</v>
      </c>
      <c r="F19" s="139" t="s">
        <v>408</v>
      </c>
      <c r="G19" s="139">
        <v>531.221</v>
      </c>
      <c r="H19" s="138">
        <v>531.221</v>
      </c>
    </row>
    <row r="20" spans="3:8" ht="16" customHeight="1" x14ac:dyDescent="0.3">
      <c r="D20" s="106" t="s">
        <v>132</v>
      </c>
      <c r="E20" s="71"/>
      <c r="F20" s="141" t="s">
        <v>408</v>
      </c>
      <c r="G20" s="141">
        <v>2884.5837400000005</v>
      </c>
      <c r="H20" s="140">
        <v>2884.5837400000005</v>
      </c>
    </row>
    <row r="21" spans="3:8" ht="16" customHeight="1" x14ac:dyDescent="0.3">
      <c r="C21" s="106" t="s">
        <v>133</v>
      </c>
      <c r="D21" s="106"/>
      <c r="E21" s="71"/>
      <c r="F21" s="141">
        <v>1865.6271023090999</v>
      </c>
      <c r="G21" s="141">
        <v>12575.509277535666</v>
      </c>
      <c r="H21" s="140">
        <v>14441.136379844766</v>
      </c>
    </row>
    <row r="22" spans="3:8" ht="16" customHeight="1" x14ac:dyDescent="0.3">
      <c r="C22" s="19" t="s">
        <v>86</v>
      </c>
      <c r="D22" s="136"/>
      <c r="E22" s="136"/>
      <c r="F22" s="136"/>
      <c r="H22" s="28"/>
    </row>
    <row r="23" spans="3:8" ht="16" customHeight="1" x14ac:dyDescent="0.3">
      <c r="E23" s="20" t="s">
        <v>134</v>
      </c>
      <c r="F23" s="139">
        <v>273.06299999999999</v>
      </c>
      <c r="G23" s="139">
        <v>2350.6133333333328</v>
      </c>
      <c r="H23" s="138">
        <v>2623.6763333333329</v>
      </c>
    </row>
    <row r="24" spans="3:8" ht="16" customHeight="1" x14ac:dyDescent="0.3">
      <c r="E24" s="20" t="s">
        <v>135</v>
      </c>
      <c r="F24" s="139">
        <v>107.274</v>
      </c>
      <c r="G24" s="139">
        <v>256.22699999999998</v>
      </c>
      <c r="H24" s="138">
        <v>363.50099999999998</v>
      </c>
    </row>
    <row r="25" spans="3:8" ht="16" customHeight="1" x14ac:dyDescent="0.3">
      <c r="E25" s="20" t="s">
        <v>136</v>
      </c>
      <c r="F25" s="139" t="s">
        <v>408</v>
      </c>
      <c r="G25" s="139">
        <v>4451.3707750000012</v>
      </c>
      <c r="H25" s="138">
        <v>4451.3707750000012</v>
      </c>
    </row>
    <row r="26" spans="3:8" ht="16" customHeight="1" x14ac:dyDescent="0.3">
      <c r="C26" s="106" t="s">
        <v>137</v>
      </c>
      <c r="D26" s="106"/>
      <c r="E26" s="71"/>
      <c r="F26" s="141">
        <v>380.33699999999999</v>
      </c>
      <c r="G26" s="141">
        <v>7058.2111083333339</v>
      </c>
      <c r="H26" s="140">
        <v>7438.5481083333343</v>
      </c>
    </row>
    <row r="27" spans="3:8" ht="16" customHeight="1" x14ac:dyDescent="0.3">
      <c r="C27" s="19" t="s">
        <v>87</v>
      </c>
      <c r="D27" s="136"/>
      <c r="E27" s="136"/>
      <c r="F27" s="136"/>
      <c r="H27" s="28"/>
    </row>
    <row r="28" spans="3:8" ht="16" customHeight="1" x14ac:dyDescent="0.3">
      <c r="E28" s="20" t="s">
        <v>394</v>
      </c>
      <c r="F28" s="139">
        <v>27742.435924039768</v>
      </c>
      <c r="G28" s="139">
        <v>1572.7973920740351</v>
      </c>
      <c r="H28" s="138">
        <v>29315.233316113801</v>
      </c>
    </row>
    <row r="29" spans="3:8" ht="16" customHeight="1" x14ac:dyDescent="0.3">
      <c r="C29" s="106" t="s">
        <v>138</v>
      </c>
      <c r="D29" s="106"/>
      <c r="E29" s="71"/>
      <c r="F29" s="141">
        <v>27742.435924039768</v>
      </c>
      <c r="G29" s="141">
        <v>1572.7973920740351</v>
      </c>
      <c r="H29" s="140">
        <v>29315.233316113801</v>
      </c>
    </row>
    <row r="30" spans="3:8" ht="16" customHeight="1" x14ac:dyDescent="0.3">
      <c r="C30" s="19" t="s">
        <v>88</v>
      </c>
      <c r="D30" s="136"/>
      <c r="E30" s="136"/>
      <c r="F30" s="136"/>
      <c r="H30" s="28"/>
    </row>
    <row r="31" spans="3:8" ht="16" customHeight="1" x14ac:dyDescent="0.3">
      <c r="E31" s="20" t="s">
        <v>382</v>
      </c>
      <c r="F31" s="139">
        <v>22.288139999999995</v>
      </c>
      <c r="G31" s="147">
        <v>7.4289999999999995E-2</v>
      </c>
      <c r="H31" s="138">
        <v>22.362429999999996</v>
      </c>
    </row>
    <row r="32" spans="3:8" ht="16" customHeight="1" x14ac:dyDescent="0.3">
      <c r="C32" s="106" t="s">
        <v>139</v>
      </c>
      <c r="D32" s="106"/>
      <c r="E32" s="71"/>
      <c r="F32" s="141">
        <v>22.288139999999995</v>
      </c>
      <c r="G32" s="158">
        <v>7.4289999999999995E-2</v>
      </c>
      <c r="H32" s="140">
        <v>22.362429999999996</v>
      </c>
    </row>
    <row r="33" spans="2:8" ht="16" customHeight="1" x14ac:dyDescent="0.3">
      <c r="C33" s="19" t="s">
        <v>89</v>
      </c>
      <c r="D33" s="136"/>
      <c r="E33" s="136"/>
      <c r="F33" s="136"/>
      <c r="H33" s="28"/>
    </row>
    <row r="34" spans="2:8" ht="16" customHeight="1" x14ac:dyDescent="0.3">
      <c r="E34" s="20" t="s">
        <v>383</v>
      </c>
      <c r="F34" s="139" t="s">
        <v>408</v>
      </c>
      <c r="G34" s="147">
        <v>2.5608333333333313</v>
      </c>
      <c r="H34" s="145">
        <v>2.5608333333333313</v>
      </c>
    </row>
    <row r="35" spans="2:8" ht="16" customHeight="1" x14ac:dyDescent="0.3">
      <c r="C35" s="106" t="s">
        <v>140</v>
      </c>
      <c r="D35" s="106"/>
      <c r="E35" s="71"/>
      <c r="F35" s="141" t="s">
        <v>408</v>
      </c>
      <c r="G35" s="158">
        <v>2.5608333333333313</v>
      </c>
      <c r="H35" s="159">
        <v>2.5608333333333313</v>
      </c>
    </row>
    <row r="36" spans="2:8" ht="16" customHeight="1" thickBot="1" x14ac:dyDescent="0.35">
      <c r="B36" s="30" t="s">
        <v>178</v>
      </c>
      <c r="C36" s="142"/>
      <c r="D36" s="142"/>
      <c r="E36" s="142"/>
      <c r="F36" s="31">
        <v>30010.688166348868</v>
      </c>
      <c r="G36" s="142">
        <v>21209.152901276371</v>
      </c>
      <c r="H36" s="142">
        <v>51219.841067625239</v>
      </c>
    </row>
    <row r="37" spans="2:8" ht="13.5" thickTop="1" x14ac:dyDescent="0.3">
      <c r="B37" s="155"/>
      <c r="C37" s="155"/>
      <c r="D37" s="155"/>
      <c r="E37" s="156"/>
      <c r="F37" s="156"/>
      <c r="G37" s="156"/>
      <c r="H37" s="156"/>
    </row>
    <row r="38" spans="2:8" x14ac:dyDescent="0.3">
      <c r="B38" s="53"/>
    </row>
  </sheetData>
  <sheetProtection algorithmName="SHA-512" hashValue="t4eRrJs6iGNslPevTcTsD+YLXi84pYZWxFWaTLRkYxkvpWo2f1mJrX//Ki1L0NSfz/bvm8AM7gwvhVJmGuk1TQ==" saltValue="+f5sOms9Okp6QfB6uHEcSA==" spinCount="100000" sheet="1" objects="1" scenarios="1"/>
  <autoFilter ref="E6:H37" xr:uid="{00000000-0009-0000-0000-00002E000000}"/>
  <hyperlinks>
    <hyperlink ref="H1" location="'Contents'!A1" display="Back to contents page" xr:uid="{00000000-0004-0000-2E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C3D47"/>
  </sheetPr>
  <dimension ref="B1:F19"/>
  <sheetViews>
    <sheetView showGridLines="0" workbookViewId="0">
      <selection activeCell="C25" sqref="C25"/>
    </sheetView>
  </sheetViews>
  <sheetFormatPr defaultRowHeight="13" x14ac:dyDescent="0.3"/>
  <cols>
    <col min="1" max="1" width="4" style="18" customWidth="1"/>
    <col min="2" max="2" width="18.09765625" style="18" customWidth="1"/>
    <col min="3" max="5" width="23" style="18" customWidth="1"/>
    <col min="6" max="16384" width="8.796875" style="18"/>
  </cols>
  <sheetData>
    <row r="1" spans="2:6" ht="50.5" customHeight="1" x14ac:dyDescent="0.3">
      <c r="B1" s="25"/>
      <c r="F1" s="55" t="s">
        <v>83</v>
      </c>
    </row>
    <row r="2" spans="2:6" x14ac:dyDescent="0.3">
      <c r="B2" s="54" t="s">
        <v>2</v>
      </c>
      <c r="C2" s="36"/>
      <c r="D2" s="36"/>
      <c r="E2" s="36"/>
    </row>
    <row r="3" spans="2:6" s="24" customFormat="1" ht="10.5" x14ac:dyDescent="0.25">
      <c r="B3" s="24" t="s">
        <v>376</v>
      </c>
    </row>
    <row r="5" spans="2:6" x14ac:dyDescent="0.3">
      <c r="B5" s="26" t="s">
        <v>144</v>
      </c>
      <c r="C5" s="26" t="s">
        <v>92</v>
      </c>
      <c r="D5" s="26" t="s">
        <v>145</v>
      </c>
      <c r="E5" s="26" t="s">
        <v>146</v>
      </c>
    </row>
    <row r="6" spans="2:6" x14ac:dyDescent="0.3">
      <c r="B6" s="27"/>
      <c r="C6" s="27" t="s">
        <v>95</v>
      </c>
      <c r="D6" s="27" t="s">
        <v>147</v>
      </c>
      <c r="E6" s="27" t="s">
        <v>148</v>
      </c>
    </row>
    <row r="7" spans="2:6" ht="16" customHeight="1" x14ac:dyDescent="0.3">
      <c r="B7" s="56" t="s">
        <v>93</v>
      </c>
      <c r="C7" s="29">
        <v>18080741.907721814</v>
      </c>
      <c r="D7" s="29">
        <v>1543405.9999999998</v>
      </c>
      <c r="E7" s="57">
        <v>11.714831941641938</v>
      </c>
    </row>
    <row r="8" spans="2:6" ht="16" customHeight="1" x14ac:dyDescent="0.3">
      <c r="B8" s="20" t="s">
        <v>124</v>
      </c>
      <c r="C8" s="21">
        <v>16289074.310042605</v>
      </c>
      <c r="D8" s="21">
        <v>1633614.0000000002</v>
      </c>
      <c r="E8" s="58">
        <v>9.9711892222046341</v>
      </c>
    </row>
    <row r="9" spans="2:6" ht="16" customHeight="1" thickBot="1" x14ac:dyDescent="0.35">
      <c r="B9" s="59" t="s">
        <v>125</v>
      </c>
      <c r="C9" s="60">
        <v>15307462.22616273</v>
      </c>
      <c r="D9" s="60">
        <v>1620535</v>
      </c>
      <c r="E9" s="61">
        <v>9.4459312672436759</v>
      </c>
    </row>
    <row r="10" spans="2:6" ht="13.5" thickTop="1" x14ac:dyDescent="0.3">
      <c r="B10" s="62"/>
      <c r="C10" s="62"/>
      <c r="D10" s="62"/>
      <c r="E10" s="62"/>
    </row>
    <row r="11" spans="2:6" x14ac:dyDescent="0.3">
      <c r="B11" s="53"/>
    </row>
    <row r="16" spans="2:6" x14ac:dyDescent="0.3">
      <c r="D16" s="63"/>
    </row>
    <row r="19" spans="3:3" x14ac:dyDescent="0.3">
      <c r="C19" s="64"/>
    </row>
  </sheetData>
  <sheetProtection algorithmName="SHA-512" hashValue="FQHfla5il0+UNS0zAJoMgxd6EExddZBfkAV1PMXX5cXdETn9uz/C0nY/QII2Rdco2Jvy4DWMzSW3D2xTJ14seQ==" saltValue="THNHZQK622E9aIUgqCV7Rw==" spinCount="100000" sheet="1" objects="1" scenarios="1"/>
  <hyperlinks>
    <hyperlink ref="F1" location="'Contents'!A1" display="Back to contents page" xr:uid="{00000000-0004-0000-0400-000000000000}"/>
  </hyperlink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357387"/>
  </sheetPr>
  <dimension ref="B1:H34"/>
  <sheetViews>
    <sheetView showGridLines="0" workbookViewId="0">
      <selection activeCell="H7" sqref="H7"/>
    </sheetView>
  </sheetViews>
  <sheetFormatPr defaultRowHeight="13" x14ac:dyDescent="0.3"/>
  <cols>
    <col min="1" max="1" width="4" style="18" customWidth="1"/>
    <col min="2" max="3" width="2.5" style="41" customWidth="1"/>
    <col min="4" max="4" width="32" style="18" customWidth="1"/>
    <col min="5" max="8" width="18.5" style="18" customWidth="1"/>
    <col min="9" max="16384" width="8.796875" style="18"/>
  </cols>
  <sheetData>
    <row r="1" spans="2:8" ht="50.5" customHeight="1" x14ac:dyDescent="0.3">
      <c r="B1" s="39"/>
      <c r="H1" s="65" t="s">
        <v>83</v>
      </c>
    </row>
    <row r="2" spans="2:8" ht="16" customHeight="1" x14ac:dyDescent="0.3">
      <c r="B2" s="116" t="s">
        <v>36</v>
      </c>
      <c r="C2" s="73"/>
      <c r="D2" s="36"/>
      <c r="E2" s="36"/>
      <c r="F2" s="36"/>
      <c r="G2" s="36"/>
      <c r="H2" s="36"/>
    </row>
    <row r="3" spans="2:8" ht="16" customHeight="1" x14ac:dyDescent="0.3">
      <c r="B3" s="100" t="s">
        <v>379</v>
      </c>
    </row>
    <row r="4" spans="2:8" ht="16" customHeight="1" x14ac:dyDescent="0.3"/>
    <row r="5" spans="2:8" ht="26" x14ac:dyDescent="0.3">
      <c r="B5" s="66"/>
      <c r="C5" s="66"/>
      <c r="D5" s="26" t="s">
        <v>187</v>
      </c>
      <c r="E5" s="26" t="s">
        <v>191</v>
      </c>
      <c r="F5" s="26" t="s">
        <v>195</v>
      </c>
      <c r="G5" s="26" t="s">
        <v>196</v>
      </c>
      <c r="H5" s="26" t="s">
        <v>91</v>
      </c>
    </row>
    <row r="6" spans="2:8" ht="16" customHeight="1" x14ac:dyDescent="0.3">
      <c r="B6" s="67"/>
      <c r="C6" s="67"/>
      <c r="D6" s="27"/>
      <c r="E6" s="27" t="s">
        <v>181</v>
      </c>
      <c r="F6" s="27" t="s">
        <v>181</v>
      </c>
      <c r="G6" s="27" t="s">
        <v>181</v>
      </c>
      <c r="H6" s="27" t="s">
        <v>181</v>
      </c>
    </row>
    <row r="7" spans="2:8" ht="16" customHeight="1" x14ac:dyDescent="0.3">
      <c r="B7" s="19" t="s">
        <v>93</v>
      </c>
      <c r="C7" s="136"/>
      <c r="D7" s="136"/>
      <c r="E7" s="136"/>
      <c r="F7" s="136"/>
      <c r="H7" s="28"/>
    </row>
    <row r="8" spans="2:8" ht="16" customHeight="1" x14ac:dyDescent="0.3">
      <c r="C8" s="19" t="s">
        <v>85</v>
      </c>
      <c r="D8" s="136"/>
      <c r="E8" s="136"/>
      <c r="F8" s="136"/>
      <c r="G8" s="136"/>
      <c r="H8" s="28"/>
    </row>
    <row r="9" spans="2:8" ht="16" customHeight="1" x14ac:dyDescent="0.3">
      <c r="D9" s="20" t="s">
        <v>130</v>
      </c>
      <c r="E9" s="139">
        <v>2353.3627400000005</v>
      </c>
      <c r="F9" s="139" t="s">
        <v>408</v>
      </c>
      <c r="G9" s="139" t="s">
        <v>408</v>
      </c>
      <c r="H9" s="138">
        <v>2353.3627400000005</v>
      </c>
    </row>
    <row r="10" spans="2:8" ht="16" customHeight="1" x14ac:dyDescent="0.3">
      <c r="D10" s="20" t="s">
        <v>131</v>
      </c>
      <c r="E10" s="139">
        <v>531.221</v>
      </c>
      <c r="F10" s="139" t="s">
        <v>408</v>
      </c>
      <c r="G10" s="139" t="s">
        <v>408</v>
      </c>
      <c r="H10" s="138">
        <v>531.221</v>
      </c>
    </row>
    <row r="11" spans="2:8" ht="16" customHeight="1" x14ac:dyDescent="0.3">
      <c r="D11" s="20" t="s">
        <v>128</v>
      </c>
      <c r="E11" s="139">
        <v>1826.9749999999999</v>
      </c>
      <c r="F11" s="139" t="s">
        <v>408</v>
      </c>
      <c r="G11" s="139">
        <v>171.768</v>
      </c>
      <c r="H11" s="138">
        <v>1998.7429999999999</v>
      </c>
    </row>
    <row r="12" spans="2:8" ht="16" customHeight="1" x14ac:dyDescent="0.3">
      <c r="D12" s="20" t="s">
        <v>391</v>
      </c>
      <c r="E12" s="139">
        <v>451.69642999999996</v>
      </c>
      <c r="F12" s="139" t="s">
        <v>408</v>
      </c>
      <c r="G12" s="139">
        <v>5.0540000000000003</v>
      </c>
      <c r="H12" s="138">
        <v>456.75042999999994</v>
      </c>
    </row>
    <row r="13" spans="2:8" ht="16" customHeight="1" x14ac:dyDescent="0.3">
      <c r="D13" s="20" t="s">
        <v>126</v>
      </c>
      <c r="E13" s="139">
        <v>6358.0010000000002</v>
      </c>
      <c r="F13" s="139">
        <v>1004.1104729700002</v>
      </c>
      <c r="G13" s="139">
        <v>1416.7418399999999</v>
      </c>
      <c r="H13" s="138">
        <v>8778.8533129700008</v>
      </c>
    </row>
    <row r="14" spans="2:8" ht="16" customHeight="1" x14ac:dyDescent="0.3">
      <c r="D14" s="20" t="s">
        <v>127</v>
      </c>
      <c r="E14" s="139">
        <v>22.157117765665991</v>
      </c>
      <c r="F14" s="139">
        <v>27.985516800000003</v>
      </c>
      <c r="G14" s="139">
        <v>272.06326230909991</v>
      </c>
      <c r="H14" s="138">
        <v>322.20589687476593</v>
      </c>
    </row>
    <row r="15" spans="2:8" ht="16" customHeight="1" x14ac:dyDescent="0.3">
      <c r="C15" s="106" t="s">
        <v>133</v>
      </c>
      <c r="D15" s="71"/>
      <c r="E15" s="141">
        <v>11543.413287765667</v>
      </c>
      <c r="F15" s="141">
        <v>1032.0959897700002</v>
      </c>
      <c r="G15" s="141">
        <v>1865.6271023090997</v>
      </c>
      <c r="H15" s="140">
        <v>14441.136379844766</v>
      </c>
    </row>
    <row r="16" spans="2:8" ht="16" customHeight="1" x14ac:dyDescent="0.3">
      <c r="C16" s="19" t="s">
        <v>86</v>
      </c>
      <c r="D16" s="136"/>
      <c r="E16" s="136"/>
      <c r="F16" s="136"/>
      <c r="G16" s="136"/>
      <c r="H16" s="28"/>
    </row>
    <row r="17" spans="2:8" ht="16" customHeight="1" x14ac:dyDescent="0.3">
      <c r="D17" s="20" t="s">
        <v>134</v>
      </c>
      <c r="E17" s="139">
        <v>2623.6763333333329</v>
      </c>
      <c r="F17" s="139" t="s">
        <v>408</v>
      </c>
      <c r="G17" s="139" t="s">
        <v>408</v>
      </c>
      <c r="H17" s="138">
        <v>2623.6763333333329</v>
      </c>
    </row>
    <row r="18" spans="2:8" ht="16" customHeight="1" x14ac:dyDescent="0.3">
      <c r="D18" s="20" t="s">
        <v>135</v>
      </c>
      <c r="E18" s="139">
        <v>363.50099999999998</v>
      </c>
      <c r="F18" s="139" t="s">
        <v>408</v>
      </c>
      <c r="G18" s="139" t="s">
        <v>408</v>
      </c>
      <c r="H18" s="138">
        <v>363.50099999999998</v>
      </c>
    </row>
    <row r="19" spans="2:8" ht="16" customHeight="1" x14ac:dyDescent="0.3">
      <c r="D19" s="20" t="s">
        <v>136</v>
      </c>
      <c r="E19" s="139">
        <v>4451.3707750000012</v>
      </c>
      <c r="F19" s="139" t="s">
        <v>408</v>
      </c>
      <c r="G19" s="139" t="s">
        <v>408</v>
      </c>
      <c r="H19" s="138">
        <v>4451.3707750000012</v>
      </c>
    </row>
    <row r="20" spans="2:8" ht="16" customHeight="1" x14ac:dyDescent="0.3">
      <c r="C20" s="106" t="s">
        <v>137</v>
      </c>
      <c r="D20" s="71"/>
      <c r="E20" s="141">
        <v>7438.5481083333343</v>
      </c>
      <c r="F20" s="141" t="s">
        <v>408</v>
      </c>
      <c r="G20" s="141" t="s">
        <v>408</v>
      </c>
      <c r="H20" s="140">
        <v>7438.5481083333343</v>
      </c>
    </row>
    <row r="21" spans="2:8" ht="16" customHeight="1" x14ac:dyDescent="0.3">
      <c r="C21" s="19" t="s">
        <v>87</v>
      </c>
      <c r="D21" s="136"/>
      <c r="E21" s="136"/>
      <c r="F21" s="136"/>
      <c r="G21" s="136"/>
      <c r="H21" s="28"/>
    </row>
    <row r="22" spans="2:8" ht="16" customHeight="1" x14ac:dyDescent="0.3">
      <c r="D22" s="20" t="s">
        <v>394</v>
      </c>
      <c r="E22" s="139">
        <v>1614.4280259962034</v>
      </c>
      <c r="F22" s="139">
        <v>27700.805290117598</v>
      </c>
      <c r="G22" s="139" t="s">
        <v>408</v>
      </c>
      <c r="H22" s="138">
        <v>29315.233316113801</v>
      </c>
    </row>
    <row r="23" spans="2:8" ht="16" customHeight="1" x14ac:dyDescent="0.3">
      <c r="C23" s="106" t="s">
        <v>138</v>
      </c>
      <c r="D23" s="71"/>
      <c r="E23" s="141">
        <v>1614.4280259962034</v>
      </c>
      <c r="F23" s="141">
        <v>27700.805290117598</v>
      </c>
      <c r="G23" s="141" t="s">
        <v>408</v>
      </c>
      <c r="H23" s="140">
        <v>29315.233316113801</v>
      </c>
    </row>
    <row r="24" spans="2:8" ht="16" customHeight="1" x14ac:dyDescent="0.3">
      <c r="C24" s="19" t="s">
        <v>88</v>
      </c>
      <c r="D24" s="136"/>
      <c r="E24" s="136"/>
      <c r="F24" s="136"/>
      <c r="G24" s="136"/>
      <c r="H24" s="28"/>
    </row>
    <row r="25" spans="2:8" ht="16" customHeight="1" x14ac:dyDescent="0.3">
      <c r="D25" s="20" t="s">
        <v>382</v>
      </c>
      <c r="E25" s="139">
        <v>22.312429999999992</v>
      </c>
      <c r="F25" s="147" t="s">
        <v>408</v>
      </c>
      <c r="G25" s="147">
        <v>0.05</v>
      </c>
      <c r="H25" s="138">
        <v>22.362429999999993</v>
      </c>
    </row>
    <row r="26" spans="2:8" ht="16" customHeight="1" x14ac:dyDescent="0.3">
      <c r="C26" s="106" t="s">
        <v>139</v>
      </c>
      <c r="D26" s="71"/>
      <c r="E26" s="141">
        <v>22.312429999999992</v>
      </c>
      <c r="F26" s="158" t="s">
        <v>408</v>
      </c>
      <c r="G26" s="158">
        <v>0.05</v>
      </c>
      <c r="H26" s="140">
        <v>22.362429999999993</v>
      </c>
    </row>
    <row r="27" spans="2:8" ht="16" customHeight="1" x14ac:dyDescent="0.3">
      <c r="C27" s="19" t="s">
        <v>89</v>
      </c>
      <c r="D27" s="136"/>
      <c r="E27" s="136"/>
      <c r="F27" s="136"/>
      <c r="G27" s="136"/>
      <c r="H27" s="28"/>
    </row>
    <row r="28" spans="2:8" ht="16" customHeight="1" x14ac:dyDescent="0.3">
      <c r="D28" s="20" t="s">
        <v>383</v>
      </c>
      <c r="E28" s="147">
        <v>2.5608333333333313</v>
      </c>
      <c r="F28" s="147" t="s">
        <v>408</v>
      </c>
      <c r="G28" s="147" t="s">
        <v>408</v>
      </c>
      <c r="H28" s="145">
        <v>2.5608333333333313</v>
      </c>
    </row>
    <row r="29" spans="2:8" ht="16" customHeight="1" x14ac:dyDescent="0.3">
      <c r="C29" s="106" t="s">
        <v>140</v>
      </c>
      <c r="D29" s="71"/>
      <c r="E29" s="158">
        <v>2.5608333333333313</v>
      </c>
      <c r="F29" s="158" t="s">
        <v>408</v>
      </c>
      <c r="G29" s="158" t="s">
        <v>408</v>
      </c>
      <c r="H29" s="159">
        <v>2.5608333333333313</v>
      </c>
    </row>
    <row r="30" spans="2:8" ht="16" customHeight="1" thickBot="1" x14ac:dyDescent="0.35">
      <c r="B30" s="30" t="s">
        <v>178</v>
      </c>
      <c r="C30" s="30"/>
      <c r="D30" s="31"/>
      <c r="E30" s="142">
        <v>20621.262685428541</v>
      </c>
      <c r="F30" s="142">
        <v>28732.901279887599</v>
      </c>
      <c r="G30" s="142">
        <v>1865.6771023090996</v>
      </c>
      <c r="H30" s="142">
        <v>51219.841067625239</v>
      </c>
    </row>
    <row r="31" spans="2:8" ht="13.5" thickTop="1" x14ac:dyDescent="0.3">
      <c r="B31" s="20"/>
      <c r="C31" s="20"/>
      <c r="D31" s="62"/>
      <c r="E31" s="62"/>
      <c r="F31" s="62"/>
      <c r="G31" s="62"/>
      <c r="H31" s="62"/>
    </row>
    <row r="32" spans="2:8" x14ac:dyDescent="0.3">
      <c r="B32" s="157"/>
    </row>
    <row r="33" spans="2:2" x14ac:dyDescent="0.3">
      <c r="B33" s="157"/>
    </row>
    <row r="34" spans="2:2" x14ac:dyDescent="0.3">
      <c r="B34" s="157"/>
    </row>
  </sheetData>
  <sheetProtection algorithmName="SHA-512" hashValue="goQJlq/pBjAfF3oJp8HL/SEpAvK0HNaAYzZ2N1DoUT0jTZuf8c030a8Ov4N1P80oxOXNY2vA9oLeshKg7Vs88Q==" saltValue="HYv4mBDvyo/uOkU4DKgKdg==" spinCount="100000" sheet="1" objects="1" scenarios="1"/>
  <autoFilter ref="D6:H31" xr:uid="{00000000-0009-0000-0000-00002F000000}"/>
  <hyperlinks>
    <hyperlink ref="H1" location="'Contents'!A1" display="Back to contents page" xr:uid="{FF30AB45-AAB8-4602-ACAA-E12D988DCC3F}"/>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357387"/>
  </sheetPr>
  <dimension ref="B1:K36"/>
  <sheetViews>
    <sheetView showGridLines="0" workbookViewId="0">
      <selection activeCell="P26" sqref="P26"/>
    </sheetView>
  </sheetViews>
  <sheetFormatPr defaultRowHeight="13" x14ac:dyDescent="0.3"/>
  <cols>
    <col min="1" max="1" width="4" style="18" customWidth="1"/>
    <col min="2" max="3" width="2.5" style="41" customWidth="1"/>
    <col min="4" max="4" width="32" style="18" customWidth="1"/>
    <col min="5" max="11" width="18.19921875" style="18" customWidth="1"/>
    <col min="12" max="16384" width="8.796875" style="18"/>
  </cols>
  <sheetData>
    <row r="1" spans="2:11" ht="50.5" customHeight="1" x14ac:dyDescent="0.3">
      <c r="B1" s="25"/>
      <c r="K1" s="65" t="s">
        <v>83</v>
      </c>
    </row>
    <row r="2" spans="2:11" ht="16" customHeight="1" x14ac:dyDescent="0.3">
      <c r="B2" s="116" t="s">
        <v>37</v>
      </c>
      <c r="C2" s="73"/>
      <c r="D2" s="36"/>
      <c r="E2" s="36"/>
      <c r="F2" s="36"/>
      <c r="G2" s="36"/>
      <c r="H2" s="36"/>
      <c r="I2" s="36"/>
      <c r="J2" s="36"/>
      <c r="K2" s="36"/>
    </row>
    <row r="3" spans="2:11" ht="16" customHeight="1" x14ac:dyDescent="0.3">
      <c r="B3" s="100" t="s">
        <v>379</v>
      </c>
    </row>
    <row r="4" spans="2:11" ht="16" customHeight="1" x14ac:dyDescent="0.3"/>
    <row r="5" spans="2:11" ht="26" x14ac:dyDescent="0.3">
      <c r="B5" s="160"/>
      <c r="C5" s="160"/>
      <c r="D5" s="161" t="s">
        <v>187</v>
      </c>
      <c r="E5" s="161" t="s">
        <v>188</v>
      </c>
      <c r="F5" s="161" t="s">
        <v>189</v>
      </c>
      <c r="G5" s="161" t="s">
        <v>190</v>
      </c>
      <c r="H5" s="161" t="s">
        <v>192</v>
      </c>
      <c r="I5" s="161" t="s">
        <v>193</v>
      </c>
      <c r="J5" s="161" t="s">
        <v>194</v>
      </c>
      <c r="K5" s="161" t="s">
        <v>91</v>
      </c>
    </row>
    <row r="6" spans="2:11" ht="16" customHeight="1" x14ac:dyDescent="0.3">
      <c r="B6" s="160"/>
      <c r="C6" s="160"/>
      <c r="D6" s="161"/>
      <c r="E6" s="161" t="s">
        <v>181</v>
      </c>
      <c r="F6" s="161" t="s">
        <v>181</v>
      </c>
      <c r="G6" s="161" t="s">
        <v>181</v>
      </c>
      <c r="H6" s="161" t="s">
        <v>181</v>
      </c>
      <c r="I6" s="161" t="s">
        <v>181</v>
      </c>
      <c r="J6" s="161" t="s">
        <v>181</v>
      </c>
      <c r="K6" s="161" t="s">
        <v>181</v>
      </c>
    </row>
    <row r="7" spans="2:11" ht="16" customHeight="1" x14ac:dyDescent="0.3">
      <c r="B7" s="19" t="s">
        <v>93</v>
      </c>
      <c r="C7" s="136"/>
      <c r="D7" s="136"/>
      <c r="E7" s="136"/>
      <c r="F7" s="136"/>
      <c r="G7" s="136"/>
      <c r="H7" s="136"/>
      <c r="I7" s="136"/>
      <c r="K7" s="28"/>
    </row>
    <row r="8" spans="2:11" ht="16" customHeight="1" x14ac:dyDescent="0.3">
      <c r="C8" s="19" t="s">
        <v>85</v>
      </c>
      <c r="D8" s="136"/>
      <c r="E8" s="136"/>
      <c r="F8" s="136"/>
      <c r="G8" s="136"/>
      <c r="H8" s="136"/>
      <c r="I8" s="136"/>
      <c r="J8" s="136"/>
      <c r="K8" s="28"/>
    </row>
    <row r="9" spans="2:11" ht="16" customHeight="1" x14ac:dyDescent="0.3">
      <c r="D9" s="20" t="s">
        <v>130</v>
      </c>
      <c r="E9" s="139" t="s">
        <v>408</v>
      </c>
      <c r="F9" s="139" t="s">
        <v>408</v>
      </c>
      <c r="G9" s="139" t="s">
        <v>408</v>
      </c>
      <c r="H9" s="139">
        <v>2353.3627400000005</v>
      </c>
      <c r="I9" s="139" t="s">
        <v>408</v>
      </c>
      <c r="J9" s="139" t="s">
        <v>408</v>
      </c>
      <c r="K9" s="138">
        <v>2353.3627400000005</v>
      </c>
    </row>
    <row r="10" spans="2:11" ht="16" customHeight="1" x14ac:dyDescent="0.3">
      <c r="D10" s="20" t="s">
        <v>131</v>
      </c>
      <c r="E10" s="139" t="s">
        <v>408</v>
      </c>
      <c r="F10" s="139" t="s">
        <v>408</v>
      </c>
      <c r="G10" s="139" t="s">
        <v>408</v>
      </c>
      <c r="H10" s="139">
        <v>531.221</v>
      </c>
      <c r="I10" s="139" t="s">
        <v>408</v>
      </c>
      <c r="J10" s="139" t="s">
        <v>408</v>
      </c>
      <c r="K10" s="138">
        <v>531.221</v>
      </c>
    </row>
    <row r="11" spans="2:11" ht="16" customHeight="1" x14ac:dyDescent="0.3">
      <c r="D11" s="20" t="s">
        <v>128</v>
      </c>
      <c r="E11" s="139" t="s">
        <v>408</v>
      </c>
      <c r="F11" s="139" t="s">
        <v>408</v>
      </c>
      <c r="G11" s="139">
        <v>171.768</v>
      </c>
      <c r="H11" s="139">
        <v>1826.9749999999999</v>
      </c>
      <c r="I11" s="139" t="s">
        <v>408</v>
      </c>
      <c r="J11" s="139" t="s">
        <v>408</v>
      </c>
      <c r="K11" s="138">
        <v>1998.7429999999999</v>
      </c>
    </row>
    <row r="12" spans="2:11" ht="16" customHeight="1" x14ac:dyDescent="0.3">
      <c r="D12" s="20" t="s">
        <v>391</v>
      </c>
      <c r="E12" s="139" t="s">
        <v>408</v>
      </c>
      <c r="F12" s="139" t="s">
        <v>408</v>
      </c>
      <c r="G12" s="139">
        <v>5.0540000000000003</v>
      </c>
      <c r="H12" s="139">
        <v>451.69642999999996</v>
      </c>
      <c r="I12" s="139" t="s">
        <v>408</v>
      </c>
      <c r="J12" s="139" t="s">
        <v>408</v>
      </c>
      <c r="K12" s="138">
        <v>456.75042999999994</v>
      </c>
    </row>
    <row r="13" spans="2:11" ht="16" customHeight="1" x14ac:dyDescent="0.3">
      <c r="D13" s="20" t="s">
        <v>126</v>
      </c>
      <c r="E13" s="139" t="s">
        <v>408</v>
      </c>
      <c r="F13" s="139" t="s">
        <v>408</v>
      </c>
      <c r="G13" s="139">
        <v>1416.7418399999999</v>
      </c>
      <c r="H13" s="139">
        <v>6358.0010000000002</v>
      </c>
      <c r="I13" s="139">
        <v>1004.1104729700002</v>
      </c>
      <c r="J13" s="139" t="s">
        <v>408</v>
      </c>
      <c r="K13" s="138">
        <v>8778.8533129700008</v>
      </c>
    </row>
    <row r="14" spans="2:11" ht="16" customHeight="1" x14ac:dyDescent="0.3">
      <c r="D14" s="20" t="s">
        <v>127</v>
      </c>
      <c r="E14" s="139" t="s">
        <v>408</v>
      </c>
      <c r="F14" s="139" t="s">
        <v>408</v>
      </c>
      <c r="G14" s="139">
        <v>272.06326230909991</v>
      </c>
      <c r="H14" s="139">
        <v>22.157117765665991</v>
      </c>
      <c r="I14" s="139">
        <v>27.985516800000003</v>
      </c>
      <c r="J14" s="139" t="s">
        <v>408</v>
      </c>
      <c r="K14" s="138">
        <v>322.20589687476593</v>
      </c>
    </row>
    <row r="15" spans="2:11" ht="16" customHeight="1" x14ac:dyDescent="0.3">
      <c r="C15" s="106" t="s">
        <v>133</v>
      </c>
      <c r="D15" s="71"/>
      <c r="E15" s="141" t="s">
        <v>408</v>
      </c>
      <c r="F15" s="141" t="s">
        <v>408</v>
      </c>
      <c r="G15" s="141">
        <v>1865.6271023090997</v>
      </c>
      <c r="H15" s="141">
        <v>11543.413287765667</v>
      </c>
      <c r="I15" s="141">
        <v>1032.0959897700002</v>
      </c>
      <c r="J15" s="141" t="s">
        <v>408</v>
      </c>
      <c r="K15" s="140">
        <v>14441.136379844766</v>
      </c>
    </row>
    <row r="16" spans="2:11" ht="16" customHeight="1" x14ac:dyDescent="0.3">
      <c r="C16" s="19" t="s">
        <v>86</v>
      </c>
      <c r="D16" s="136"/>
      <c r="E16" s="136"/>
      <c r="F16" s="136"/>
      <c r="G16" s="136"/>
      <c r="H16" s="136"/>
      <c r="I16" s="136"/>
      <c r="J16" s="136"/>
      <c r="K16" s="28"/>
    </row>
    <row r="17" spans="2:11" ht="16" customHeight="1" x14ac:dyDescent="0.3">
      <c r="D17" s="20" t="s">
        <v>134</v>
      </c>
      <c r="E17" s="139">
        <v>273.06299999999999</v>
      </c>
      <c r="F17" s="139" t="s">
        <v>408</v>
      </c>
      <c r="G17" s="139" t="s">
        <v>408</v>
      </c>
      <c r="H17" s="139">
        <v>2350.6133333333328</v>
      </c>
      <c r="I17" s="139" t="s">
        <v>408</v>
      </c>
      <c r="J17" s="139" t="s">
        <v>408</v>
      </c>
      <c r="K17" s="138">
        <v>2623.6763333333329</v>
      </c>
    </row>
    <row r="18" spans="2:11" ht="16" customHeight="1" x14ac:dyDescent="0.3">
      <c r="D18" s="20" t="s">
        <v>135</v>
      </c>
      <c r="E18" s="139">
        <v>107.274</v>
      </c>
      <c r="F18" s="139" t="s">
        <v>408</v>
      </c>
      <c r="G18" s="139" t="s">
        <v>408</v>
      </c>
      <c r="H18" s="139">
        <v>256.22699999999998</v>
      </c>
      <c r="I18" s="139" t="s">
        <v>408</v>
      </c>
      <c r="J18" s="139" t="s">
        <v>408</v>
      </c>
      <c r="K18" s="138">
        <v>363.50099999999998</v>
      </c>
    </row>
    <row r="19" spans="2:11" ht="16" customHeight="1" x14ac:dyDescent="0.3">
      <c r="D19" s="20" t="s">
        <v>136</v>
      </c>
      <c r="E19" s="139" t="s">
        <v>408</v>
      </c>
      <c r="F19" s="139" t="s">
        <v>408</v>
      </c>
      <c r="G19" s="139" t="s">
        <v>408</v>
      </c>
      <c r="H19" s="139">
        <v>4451.3707750000012</v>
      </c>
      <c r="I19" s="139" t="s">
        <v>408</v>
      </c>
      <c r="J19" s="139" t="s">
        <v>408</v>
      </c>
      <c r="K19" s="138">
        <v>4451.3707750000012</v>
      </c>
    </row>
    <row r="20" spans="2:11" ht="16" customHeight="1" x14ac:dyDescent="0.3">
      <c r="C20" s="106" t="s">
        <v>137</v>
      </c>
      <c r="D20" s="71"/>
      <c r="E20" s="141">
        <v>380.33699999999999</v>
      </c>
      <c r="F20" s="141" t="s">
        <v>408</v>
      </c>
      <c r="G20" s="141" t="s">
        <v>408</v>
      </c>
      <c r="H20" s="141">
        <v>7058.2111083333339</v>
      </c>
      <c r="I20" s="141" t="s">
        <v>408</v>
      </c>
      <c r="J20" s="141" t="s">
        <v>408</v>
      </c>
      <c r="K20" s="140">
        <v>7438.5481083333343</v>
      </c>
    </row>
    <row r="21" spans="2:11" ht="16" customHeight="1" x14ac:dyDescent="0.3">
      <c r="C21" s="19" t="s">
        <v>87</v>
      </c>
      <c r="D21" s="136"/>
      <c r="E21" s="136"/>
      <c r="F21" s="136"/>
      <c r="G21" s="136"/>
      <c r="H21" s="136"/>
      <c r="I21" s="136"/>
      <c r="J21" s="136"/>
      <c r="K21" s="28"/>
    </row>
    <row r="22" spans="2:11" ht="16" customHeight="1" x14ac:dyDescent="0.3">
      <c r="D22" s="20" t="s">
        <v>394</v>
      </c>
      <c r="E22" s="139">
        <v>41.630633922168265</v>
      </c>
      <c r="F22" s="139">
        <v>27700.805290117598</v>
      </c>
      <c r="G22" s="139" t="s">
        <v>408</v>
      </c>
      <c r="H22" s="139">
        <v>1572.7973920740351</v>
      </c>
      <c r="I22" s="139" t="s">
        <v>408</v>
      </c>
      <c r="J22" s="139" t="s">
        <v>408</v>
      </c>
      <c r="K22" s="138">
        <v>29315.233316113801</v>
      </c>
    </row>
    <row r="23" spans="2:11" ht="16" customHeight="1" x14ac:dyDescent="0.3">
      <c r="C23" s="106" t="s">
        <v>138</v>
      </c>
      <c r="D23" s="71"/>
      <c r="E23" s="141">
        <v>41.630633922168265</v>
      </c>
      <c r="F23" s="141">
        <v>27700.805290117598</v>
      </c>
      <c r="G23" s="141" t="s">
        <v>408</v>
      </c>
      <c r="H23" s="141">
        <v>1572.7973920740351</v>
      </c>
      <c r="I23" s="141" t="s">
        <v>408</v>
      </c>
      <c r="J23" s="141" t="s">
        <v>408</v>
      </c>
      <c r="K23" s="140">
        <v>29315.233316113801</v>
      </c>
    </row>
    <row r="24" spans="2:11" ht="16" customHeight="1" x14ac:dyDescent="0.3">
      <c r="C24" s="19" t="s">
        <v>88</v>
      </c>
      <c r="D24" s="136"/>
      <c r="E24" s="136"/>
      <c r="F24" s="136"/>
      <c r="G24" s="136"/>
      <c r="H24" s="136"/>
      <c r="I24" s="136"/>
      <c r="J24" s="136"/>
      <c r="K24" s="28"/>
    </row>
    <row r="25" spans="2:11" ht="16" customHeight="1" x14ac:dyDescent="0.3">
      <c r="D25" s="20" t="s">
        <v>382</v>
      </c>
      <c r="E25" s="139">
        <v>22.238139999999994</v>
      </c>
      <c r="F25" s="139" t="s">
        <v>408</v>
      </c>
      <c r="G25" s="139" t="s">
        <v>408</v>
      </c>
      <c r="H25" s="147">
        <v>7.4289999999999995E-2</v>
      </c>
      <c r="I25" s="139" t="s">
        <v>408</v>
      </c>
      <c r="J25" s="139" t="s">
        <v>408</v>
      </c>
      <c r="K25" s="138">
        <v>22.362429999999996</v>
      </c>
    </row>
    <row r="26" spans="2:11" ht="16" customHeight="1" x14ac:dyDescent="0.3">
      <c r="C26" s="106" t="s">
        <v>139</v>
      </c>
      <c r="D26" s="71"/>
      <c r="E26" s="141">
        <v>22.238139999999994</v>
      </c>
      <c r="F26" s="141" t="s">
        <v>408</v>
      </c>
      <c r="G26" s="141" t="s">
        <v>408</v>
      </c>
      <c r="H26" s="158">
        <v>7.4289999999999995E-2</v>
      </c>
      <c r="I26" s="141" t="s">
        <v>408</v>
      </c>
      <c r="J26" s="141" t="s">
        <v>408</v>
      </c>
      <c r="K26" s="140">
        <v>22.362429999999996</v>
      </c>
    </row>
    <row r="27" spans="2:11" ht="16" customHeight="1" x14ac:dyDescent="0.3">
      <c r="C27" s="19" t="s">
        <v>89</v>
      </c>
      <c r="D27" s="136"/>
      <c r="E27" s="136"/>
      <c r="F27" s="136"/>
      <c r="G27" s="136"/>
      <c r="H27" s="136"/>
      <c r="I27" s="136"/>
      <c r="J27" s="136"/>
      <c r="K27" s="28"/>
    </row>
    <row r="28" spans="2:11" ht="16" customHeight="1" x14ac:dyDescent="0.3">
      <c r="D28" s="20" t="s">
        <v>383</v>
      </c>
      <c r="E28" s="139" t="s">
        <v>408</v>
      </c>
      <c r="F28" s="139" t="s">
        <v>408</v>
      </c>
      <c r="G28" s="139" t="s">
        <v>408</v>
      </c>
      <c r="H28" s="147">
        <v>2.5608333333333313</v>
      </c>
      <c r="I28" s="139" t="s">
        <v>408</v>
      </c>
      <c r="J28" s="139" t="s">
        <v>408</v>
      </c>
      <c r="K28" s="138">
        <v>2.5608333333333313</v>
      </c>
    </row>
    <row r="29" spans="2:11" ht="16" customHeight="1" x14ac:dyDescent="0.3">
      <c r="C29" s="106" t="s">
        <v>140</v>
      </c>
      <c r="D29" s="71"/>
      <c r="E29" s="141" t="s">
        <v>408</v>
      </c>
      <c r="F29" s="141" t="s">
        <v>408</v>
      </c>
      <c r="G29" s="141" t="s">
        <v>408</v>
      </c>
      <c r="H29" s="158">
        <v>2.5608333333333313</v>
      </c>
      <c r="I29" s="141" t="s">
        <v>408</v>
      </c>
      <c r="J29" s="141" t="s">
        <v>408</v>
      </c>
      <c r="K29" s="140">
        <v>2.5608333333333313</v>
      </c>
    </row>
    <row r="30" spans="2:11" ht="16" customHeight="1" thickBot="1" x14ac:dyDescent="0.35">
      <c r="B30" s="30" t="s">
        <v>178</v>
      </c>
      <c r="C30" s="30"/>
      <c r="D30" s="31"/>
      <c r="E30" s="142">
        <v>444.20577392216825</v>
      </c>
      <c r="F30" s="142">
        <v>27700.805290117598</v>
      </c>
      <c r="G30" s="142">
        <v>1865.6771023090996</v>
      </c>
      <c r="H30" s="142">
        <v>20177.05691150637</v>
      </c>
      <c r="I30" s="142">
        <v>1032.0959897700002</v>
      </c>
      <c r="J30" s="142" t="s">
        <v>408</v>
      </c>
      <c r="K30" s="142">
        <v>51219.841067625232</v>
      </c>
    </row>
    <row r="31" spans="2:11" ht="13.5" thickTop="1" x14ac:dyDescent="0.3">
      <c r="B31" s="20"/>
      <c r="C31" s="20"/>
      <c r="D31" s="62"/>
      <c r="E31" s="62"/>
      <c r="F31" s="62"/>
      <c r="G31" s="62"/>
      <c r="H31" s="62"/>
      <c r="I31" s="62"/>
      <c r="J31" s="62"/>
      <c r="K31" s="62"/>
    </row>
    <row r="32" spans="2:11" x14ac:dyDescent="0.3">
      <c r="B32" s="53"/>
    </row>
    <row r="33" spans="2:2" x14ac:dyDescent="0.3">
      <c r="B33" s="53"/>
    </row>
    <row r="34" spans="2:2" x14ac:dyDescent="0.3">
      <c r="B34" s="53"/>
    </row>
    <row r="35" spans="2:2" x14ac:dyDescent="0.3">
      <c r="B35" s="53"/>
    </row>
    <row r="36" spans="2:2" x14ac:dyDescent="0.3">
      <c r="B36" s="53"/>
    </row>
  </sheetData>
  <sheetProtection algorithmName="SHA-512" hashValue="18Gd2klAd/P9oJxIcv7GIRjdNujNaQbSLsbHNncFYkITRx1T28N/sHxLqcQJ0orxg8usy2QHYQctEEnbLlx8Tg==" saltValue="S0QOOPEFT0xgjDH+lqR67w==" spinCount="100000" sheet="1" objects="1" scenarios="1"/>
  <autoFilter ref="D6:K31" xr:uid="{00000000-0009-0000-0000-000030000000}"/>
  <hyperlinks>
    <hyperlink ref="K1" location="'Contents'!A1" display="Back to contents page" xr:uid="{612A4BA1-B480-4F9F-B0BF-355F94CE00C7}"/>
  </hyperlink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357387"/>
  </sheetPr>
  <dimension ref="B1:F26"/>
  <sheetViews>
    <sheetView showGridLines="0" workbookViewId="0">
      <selection activeCell="F50" sqref="F50"/>
    </sheetView>
  </sheetViews>
  <sheetFormatPr defaultRowHeight="13" x14ac:dyDescent="0.3"/>
  <cols>
    <col min="1" max="1" width="4" customWidth="1"/>
    <col min="2" max="2" width="2.5" style="169" customWidth="1"/>
    <col min="3" max="3" width="31.09765625" customWidth="1"/>
    <col min="4" max="6" width="18.59765625" customWidth="1"/>
  </cols>
  <sheetData>
    <row r="1" spans="2:6" ht="50.5" customHeight="1" x14ac:dyDescent="0.3">
      <c r="B1" s="162"/>
      <c r="F1" s="99" t="s">
        <v>83</v>
      </c>
    </row>
    <row r="2" spans="2:6" ht="16" customHeight="1" x14ac:dyDescent="0.3">
      <c r="B2" s="116" t="s">
        <v>38</v>
      </c>
      <c r="C2" s="176"/>
      <c r="D2" s="176"/>
      <c r="E2" s="176"/>
      <c r="F2" s="176"/>
    </row>
    <row r="3" spans="2:6" ht="16" customHeight="1" x14ac:dyDescent="0.3">
      <c r="B3" s="100" t="s">
        <v>379</v>
      </c>
    </row>
    <row r="4" spans="2:6" ht="16" customHeight="1" x14ac:dyDescent="0.3"/>
    <row r="5" spans="2:6" ht="16" customHeight="1" x14ac:dyDescent="0.3">
      <c r="B5" s="163"/>
      <c r="C5" s="164" t="s">
        <v>187</v>
      </c>
      <c r="D5" s="164" t="s">
        <v>93</v>
      </c>
      <c r="E5" s="164" t="s">
        <v>124</v>
      </c>
      <c r="F5" s="164" t="s">
        <v>125</v>
      </c>
    </row>
    <row r="6" spans="2:6" ht="16" customHeight="1" x14ac:dyDescent="0.3">
      <c r="B6" s="165"/>
      <c r="C6" s="166"/>
      <c r="D6" s="166" t="s">
        <v>181</v>
      </c>
      <c r="E6" s="166" t="s">
        <v>181</v>
      </c>
      <c r="F6" s="166" t="s">
        <v>181</v>
      </c>
    </row>
    <row r="7" spans="2:6" ht="16" customHeight="1" x14ac:dyDescent="0.3">
      <c r="B7" s="101" t="s">
        <v>202</v>
      </c>
      <c r="C7" s="167"/>
      <c r="D7" s="168"/>
      <c r="E7" s="167"/>
    </row>
    <row r="8" spans="2:6" ht="16" customHeight="1" x14ac:dyDescent="0.3">
      <c r="C8" s="5" t="s">
        <v>85</v>
      </c>
      <c r="D8" s="170" t="s">
        <v>408</v>
      </c>
      <c r="E8" s="171" t="s">
        <v>408</v>
      </c>
      <c r="F8" s="171" t="s">
        <v>408</v>
      </c>
    </row>
    <row r="9" spans="2:6" ht="16" customHeight="1" x14ac:dyDescent="0.3">
      <c r="C9" s="5" t="s">
        <v>86</v>
      </c>
      <c r="D9" s="170" t="s">
        <v>408</v>
      </c>
      <c r="E9" s="171" t="s">
        <v>408</v>
      </c>
      <c r="F9" s="171" t="s">
        <v>408</v>
      </c>
    </row>
    <row r="10" spans="2:6" ht="16" customHeight="1" x14ac:dyDescent="0.3">
      <c r="C10" s="5" t="s">
        <v>87</v>
      </c>
      <c r="D10" s="170">
        <v>29098.307091807215</v>
      </c>
      <c r="E10" s="171">
        <v>25276.415659710801</v>
      </c>
      <c r="F10" s="171">
        <v>28547.085653361602</v>
      </c>
    </row>
    <row r="11" spans="2:6" ht="16" customHeight="1" x14ac:dyDescent="0.3">
      <c r="C11" s="5" t="s">
        <v>88</v>
      </c>
      <c r="D11" s="170" t="s">
        <v>408</v>
      </c>
      <c r="E11" s="171" t="s">
        <v>408</v>
      </c>
      <c r="F11" s="171" t="s">
        <v>408</v>
      </c>
    </row>
    <row r="12" spans="2:6" ht="16" customHeight="1" x14ac:dyDescent="0.3">
      <c r="C12" s="5" t="s">
        <v>89</v>
      </c>
      <c r="D12" s="170" t="s">
        <v>408</v>
      </c>
      <c r="E12" s="171" t="s">
        <v>408</v>
      </c>
      <c r="F12" s="171" t="s">
        <v>408</v>
      </c>
    </row>
    <row r="13" spans="2:6" ht="16" customHeight="1" x14ac:dyDescent="0.3">
      <c r="B13" s="102" t="s">
        <v>203</v>
      </c>
      <c r="C13" s="103"/>
      <c r="D13" s="172">
        <v>29098.307091807215</v>
      </c>
      <c r="E13" s="173">
        <v>25276.415659710801</v>
      </c>
      <c r="F13" s="173">
        <v>28547.085653361602</v>
      </c>
    </row>
    <row r="14" spans="2:6" ht="16" customHeight="1" x14ac:dyDescent="0.3">
      <c r="B14" s="101" t="s">
        <v>204</v>
      </c>
      <c r="C14" s="167"/>
      <c r="D14" s="168"/>
      <c r="E14" s="167"/>
    </row>
    <row r="15" spans="2:6" ht="16" customHeight="1" x14ac:dyDescent="0.3">
      <c r="C15" s="5" t="s">
        <v>85</v>
      </c>
      <c r="D15" s="170" t="s">
        <v>408</v>
      </c>
      <c r="E15" s="171" t="s">
        <v>408</v>
      </c>
      <c r="F15" s="171" t="s">
        <v>408</v>
      </c>
    </row>
    <row r="16" spans="2:6" ht="16" customHeight="1" x14ac:dyDescent="0.3">
      <c r="C16" s="5" t="s">
        <v>86</v>
      </c>
      <c r="D16" s="170" t="s">
        <v>408</v>
      </c>
      <c r="E16" s="171" t="s">
        <v>408</v>
      </c>
      <c r="F16" s="171" t="s">
        <v>408</v>
      </c>
    </row>
    <row r="17" spans="2:6" ht="16" customHeight="1" x14ac:dyDescent="0.3">
      <c r="C17" s="5" t="s">
        <v>87</v>
      </c>
      <c r="D17" s="170" t="s">
        <v>408</v>
      </c>
      <c r="E17" s="171" t="s">
        <v>408</v>
      </c>
      <c r="F17" s="171" t="s">
        <v>408</v>
      </c>
    </row>
    <row r="18" spans="2:6" ht="16" customHeight="1" x14ac:dyDescent="0.3">
      <c r="C18" s="5" t="s">
        <v>88</v>
      </c>
      <c r="D18" s="170" t="s">
        <v>408</v>
      </c>
      <c r="E18" s="171" t="s">
        <v>408</v>
      </c>
      <c r="F18" s="171" t="s">
        <v>408</v>
      </c>
    </row>
    <row r="19" spans="2:6" ht="16" customHeight="1" x14ac:dyDescent="0.3">
      <c r="C19" s="5" t="s">
        <v>89</v>
      </c>
      <c r="D19" s="170" t="s">
        <v>408</v>
      </c>
      <c r="E19" s="171" t="s">
        <v>408</v>
      </c>
      <c r="F19" s="171" t="s">
        <v>408</v>
      </c>
    </row>
    <row r="20" spans="2:6" ht="16" customHeight="1" x14ac:dyDescent="0.3">
      <c r="B20" s="102" t="s">
        <v>205</v>
      </c>
      <c r="C20" s="103"/>
      <c r="D20" s="172" t="s">
        <v>408</v>
      </c>
      <c r="E20" s="173" t="s">
        <v>408</v>
      </c>
      <c r="F20" s="173" t="s">
        <v>408</v>
      </c>
    </row>
    <row r="21" spans="2:6" ht="16" customHeight="1" x14ac:dyDescent="0.3">
      <c r="B21" s="104" t="str">
        <f>"Total"</f>
        <v>Total</v>
      </c>
      <c r="C21" s="105"/>
      <c r="D21" s="174">
        <v>29098.307091807215</v>
      </c>
      <c r="E21" s="174">
        <v>25276.415659710801</v>
      </c>
      <c r="F21" s="174">
        <v>28547.085653361602</v>
      </c>
    </row>
    <row r="22" spans="2:6" x14ac:dyDescent="0.3">
      <c r="B22" s="175"/>
    </row>
    <row r="23" spans="2:6" x14ac:dyDescent="0.3">
      <c r="B23" s="175"/>
    </row>
    <row r="24" spans="2:6" x14ac:dyDescent="0.3">
      <c r="B24" s="175"/>
    </row>
    <row r="25" spans="2:6" x14ac:dyDescent="0.3">
      <c r="B25" s="175"/>
    </row>
    <row r="26" spans="2:6" x14ac:dyDescent="0.3">
      <c r="B26" s="175"/>
    </row>
  </sheetData>
  <sheetProtection algorithmName="SHA-512" hashValue="NfYON+yaO3pkSXdxOuqh48IrN8jITPUrGo0kh2Fe1671HL7CKEwTgAZySB0lqHtMhG1gRGg5rjJvxkfTWOK9RA==" saltValue="jPjIT3NrMhF0Moc/a0fZiQ==" spinCount="100000" sheet="1" objects="1" scenarios="1"/>
  <autoFilter ref="C6:F21" xr:uid="{00000000-0009-0000-0000-000031000000}"/>
  <hyperlinks>
    <hyperlink ref="F1" location="'Contents'!A1" display="Back to contents page" xr:uid="{00000000-0004-0000-3100-000000000000}"/>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357387"/>
  </sheetPr>
  <dimension ref="A1:L40"/>
  <sheetViews>
    <sheetView showGridLines="0" workbookViewId="0">
      <selection activeCell="I29" sqref="I29"/>
    </sheetView>
  </sheetViews>
  <sheetFormatPr defaultRowHeight="13" x14ac:dyDescent="0.3"/>
  <cols>
    <col min="1" max="1" width="4" style="18" customWidth="1"/>
    <col min="2" max="3" width="2.5" style="41" customWidth="1"/>
    <col min="4" max="4" width="52.19921875" style="18" customWidth="1"/>
    <col min="5" max="7" width="18" style="18" customWidth="1"/>
    <col min="8" max="16384" width="8.796875" style="18"/>
  </cols>
  <sheetData>
    <row r="1" spans="1:7" ht="50.5" customHeight="1" x14ac:dyDescent="0.3">
      <c r="A1" s="25"/>
      <c r="G1" s="65" t="s">
        <v>83</v>
      </c>
    </row>
    <row r="2" spans="1:7" ht="16" customHeight="1" x14ac:dyDescent="0.3">
      <c r="B2" s="54" t="s">
        <v>39</v>
      </c>
      <c r="C2" s="73"/>
      <c r="D2" s="36"/>
      <c r="E2" s="36"/>
      <c r="F2" s="36"/>
      <c r="G2" s="36"/>
    </row>
    <row r="3" spans="1:7" s="24" customFormat="1" ht="16" customHeight="1" x14ac:dyDescent="0.25">
      <c r="B3" s="24" t="s">
        <v>379</v>
      </c>
    </row>
    <row r="4" spans="1:7" ht="16" customHeight="1" x14ac:dyDescent="0.3"/>
    <row r="5" spans="1:7" ht="16" customHeight="1" x14ac:dyDescent="0.3">
      <c r="B5" s="86"/>
      <c r="C5" s="86"/>
      <c r="D5" s="26" t="s">
        <v>187</v>
      </c>
      <c r="E5" s="26" t="s">
        <v>93</v>
      </c>
      <c r="F5" s="26" t="s">
        <v>124</v>
      </c>
      <c r="G5" s="26" t="s">
        <v>125</v>
      </c>
    </row>
    <row r="6" spans="1:7" ht="16" customHeight="1" x14ac:dyDescent="0.3">
      <c r="B6" s="85"/>
      <c r="C6" s="85"/>
      <c r="D6" s="27"/>
      <c r="E6" s="27" t="s">
        <v>181</v>
      </c>
      <c r="F6" s="27" t="s">
        <v>181</v>
      </c>
      <c r="G6" s="27" t="s">
        <v>181</v>
      </c>
    </row>
    <row r="7" spans="1:7" ht="16" customHeight="1" x14ac:dyDescent="0.3">
      <c r="B7" s="38" t="s">
        <v>85</v>
      </c>
      <c r="E7" s="28"/>
    </row>
    <row r="8" spans="1:7" ht="16" customHeight="1" x14ac:dyDescent="0.3">
      <c r="C8" s="38" t="s">
        <v>392</v>
      </c>
      <c r="D8" s="19"/>
      <c r="E8" s="40"/>
      <c r="F8" s="17"/>
      <c r="G8" s="17"/>
    </row>
    <row r="9" spans="1:7" ht="16" customHeight="1" x14ac:dyDescent="0.3">
      <c r="D9" s="20" t="s">
        <v>126</v>
      </c>
      <c r="E9" s="29" t="s">
        <v>408</v>
      </c>
      <c r="F9" s="21" t="s">
        <v>408</v>
      </c>
      <c r="G9" s="21" t="s">
        <v>408</v>
      </c>
    </row>
    <row r="10" spans="1:7" ht="16" customHeight="1" x14ac:dyDescent="0.3">
      <c r="D10" s="20" t="s">
        <v>127</v>
      </c>
      <c r="E10" s="29" t="s">
        <v>408</v>
      </c>
      <c r="F10" s="21" t="s">
        <v>408</v>
      </c>
      <c r="G10" s="21" t="s">
        <v>408</v>
      </c>
    </row>
    <row r="11" spans="1:7" ht="16" customHeight="1" x14ac:dyDescent="0.3">
      <c r="C11" s="49" t="s">
        <v>393</v>
      </c>
      <c r="D11" s="71"/>
      <c r="E11" s="50" t="s">
        <v>408</v>
      </c>
      <c r="F11" s="51" t="s">
        <v>408</v>
      </c>
      <c r="G11" s="51" t="s">
        <v>408</v>
      </c>
    </row>
    <row r="12" spans="1:7" ht="16" customHeight="1" x14ac:dyDescent="0.3">
      <c r="C12" s="38" t="s">
        <v>384</v>
      </c>
      <c r="D12" s="19"/>
      <c r="E12" s="40"/>
      <c r="F12" s="17"/>
      <c r="G12" s="17"/>
    </row>
    <row r="13" spans="1:7" ht="16" customHeight="1" x14ac:dyDescent="0.3">
      <c r="D13" s="20" t="s">
        <v>128</v>
      </c>
      <c r="E13" s="29" t="s">
        <v>408</v>
      </c>
      <c r="F13" s="21" t="s">
        <v>408</v>
      </c>
      <c r="G13" s="21" t="s">
        <v>408</v>
      </c>
    </row>
    <row r="14" spans="1:7" ht="16" customHeight="1" x14ac:dyDescent="0.3">
      <c r="D14" s="20" t="s">
        <v>391</v>
      </c>
      <c r="E14" s="29" t="s">
        <v>408</v>
      </c>
      <c r="F14" s="21" t="s">
        <v>408</v>
      </c>
      <c r="G14" s="21" t="s">
        <v>408</v>
      </c>
    </row>
    <row r="15" spans="1:7" ht="16" customHeight="1" x14ac:dyDescent="0.3">
      <c r="C15" s="49" t="s">
        <v>385</v>
      </c>
      <c r="D15" s="71"/>
      <c r="E15" s="50" t="s">
        <v>408</v>
      </c>
      <c r="F15" s="51" t="s">
        <v>408</v>
      </c>
      <c r="G15" s="51" t="s">
        <v>408</v>
      </c>
    </row>
    <row r="16" spans="1:7" ht="16" customHeight="1" x14ac:dyDescent="0.3">
      <c r="C16" s="38" t="s">
        <v>129</v>
      </c>
      <c r="D16" s="19"/>
      <c r="E16" s="40"/>
      <c r="F16" s="17"/>
      <c r="G16" s="17"/>
    </row>
    <row r="17" spans="2:7" ht="16" customHeight="1" x14ac:dyDescent="0.3">
      <c r="D17" s="20" t="s">
        <v>130</v>
      </c>
      <c r="E17" s="29" t="s">
        <v>408</v>
      </c>
      <c r="F17" s="21" t="s">
        <v>408</v>
      </c>
      <c r="G17" s="21" t="s">
        <v>408</v>
      </c>
    </row>
    <row r="18" spans="2:7" ht="16" customHeight="1" x14ac:dyDescent="0.3">
      <c r="D18" s="20" t="s">
        <v>131</v>
      </c>
      <c r="E18" s="29" t="s">
        <v>408</v>
      </c>
      <c r="F18" s="21" t="s">
        <v>408</v>
      </c>
      <c r="G18" s="21" t="s">
        <v>408</v>
      </c>
    </row>
    <row r="19" spans="2:7" ht="16" customHeight="1" x14ac:dyDescent="0.3">
      <c r="C19" s="49" t="s">
        <v>132</v>
      </c>
      <c r="D19" s="71"/>
      <c r="E19" s="50" t="s">
        <v>408</v>
      </c>
      <c r="F19" s="51" t="s">
        <v>408</v>
      </c>
      <c r="G19" s="51" t="s">
        <v>408</v>
      </c>
    </row>
    <row r="20" spans="2:7" ht="16" customHeight="1" x14ac:dyDescent="0.3">
      <c r="B20" s="49" t="s">
        <v>133</v>
      </c>
      <c r="C20" s="49"/>
      <c r="D20" s="71"/>
      <c r="E20" s="50" t="s">
        <v>408</v>
      </c>
      <c r="F20" s="51" t="s">
        <v>408</v>
      </c>
      <c r="G20" s="51" t="s">
        <v>408</v>
      </c>
    </row>
    <row r="21" spans="2:7" ht="16" customHeight="1" x14ac:dyDescent="0.3">
      <c r="B21" s="38" t="s">
        <v>86</v>
      </c>
      <c r="C21" s="38"/>
      <c r="D21" s="17"/>
      <c r="E21" s="40"/>
      <c r="F21" s="17"/>
    </row>
    <row r="22" spans="2:7" ht="16" customHeight="1" x14ac:dyDescent="0.3">
      <c r="C22" s="38" t="s">
        <v>386</v>
      </c>
      <c r="D22" s="19"/>
      <c r="E22" s="40"/>
      <c r="F22" s="17"/>
      <c r="G22" s="17"/>
    </row>
    <row r="23" spans="2:7" ht="16" customHeight="1" x14ac:dyDescent="0.3">
      <c r="D23" s="20" t="s">
        <v>134</v>
      </c>
      <c r="E23" s="29" t="s">
        <v>408</v>
      </c>
      <c r="F23" s="21" t="s">
        <v>408</v>
      </c>
      <c r="G23" s="21" t="s">
        <v>408</v>
      </c>
    </row>
    <row r="24" spans="2:7" ht="16" customHeight="1" x14ac:dyDescent="0.3">
      <c r="C24" s="49" t="s">
        <v>387</v>
      </c>
      <c r="D24" s="71"/>
      <c r="E24" s="50" t="s">
        <v>408</v>
      </c>
      <c r="F24" s="51" t="s">
        <v>408</v>
      </c>
      <c r="G24" s="51" t="s">
        <v>408</v>
      </c>
    </row>
    <row r="25" spans="2:7" ht="16" customHeight="1" x14ac:dyDescent="0.3">
      <c r="C25" s="38" t="s">
        <v>388</v>
      </c>
      <c r="D25" s="19"/>
      <c r="E25" s="40"/>
      <c r="F25" s="17"/>
      <c r="G25" s="17"/>
    </row>
    <row r="26" spans="2:7" ht="16" customHeight="1" x14ac:dyDescent="0.3">
      <c r="D26" s="20" t="s">
        <v>135</v>
      </c>
      <c r="E26" s="29" t="s">
        <v>408</v>
      </c>
      <c r="F26" s="21" t="s">
        <v>408</v>
      </c>
      <c r="G26" s="21" t="s">
        <v>408</v>
      </c>
    </row>
    <row r="27" spans="2:7" ht="16" customHeight="1" x14ac:dyDescent="0.3">
      <c r="D27" s="20" t="s">
        <v>136</v>
      </c>
      <c r="E27" s="29" t="s">
        <v>408</v>
      </c>
      <c r="F27" s="21" t="s">
        <v>408</v>
      </c>
      <c r="G27" s="21" t="s">
        <v>408</v>
      </c>
    </row>
    <row r="28" spans="2:7" ht="16" customHeight="1" x14ac:dyDescent="0.3">
      <c r="C28" s="49" t="s">
        <v>389</v>
      </c>
      <c r="D28" s="71"/>
      <c r="E28" s="50" t="s">
        <v>408</v>
      </c>
      <c r="F28" s="51" t="s">
        <v>408</v>
      </c>
      <c r="G28" s="51" t="s">
        <v>408</v>
      </c>
    </row>
    <row r="29" spans="2:7" ht="16" customHeight="1" x14ac:dyDescent="0.3">
      <c r="B29" s="49" t="s">
        <v>137</v>
      </c>
      <c r="C29" s="49"/>
      <c r="D29" s="71"/>
      <c r="E29" s="50" t="s">
        <v>408</v>
      </c>
      <c r="F29" s="51" t="s">
        <v>408</v>
      </c>
      <c r="G29" s="51" t="s">
        <v>408</v>
      </c>
    </row>
    <row r="30" spans="2:7" ht="16" customHeight="1" x14ac:dyDescent="0.3">
      <c r="B30" s="38" t="s">
        <v>87</v>
      </c>
      <c r="C30" s="38"/>
      <c r="D30" s="17"/>
      <c r="E30" s="40"/>
      <c r="F30" s="17"/>
    </row>
    <row r="31" spans="2:7" ht="16" customHeight="1" x14ac:dyDescent="0.3">
      <c r="D31" s="20" t="s">
        <v>394</v>
      </c>
      <c r="E31" s="29">
        <v>29098.307091807215</v>
      </c>
      <c r="F31" s="21">
        <v>25276.415659710801</v>
      </c>
      <c r="G31" s="21">
        <v>28547.085653361602</v>
      </c>
    </row>
    <row r="32" spans="2:7" ht="16" customHeight="1" x14ac:dyDescent="0.3">
      <c r="B32" s="49" t="s">
        <v>138</v>
      </c>
      <c r="C32" s="49"/>
      <c r="D32" s="71"/>
      <c r="E32" s="50">
        <v>29098.307091807215</v>
      </c>
      <c r="F32" s="51">
        <v>25276.415659710801</v>
      </c>
      <c r="G32" s="51">
        <v>28547.085653361602</v>
      </c>
    </row>
    <row r="33" spans="2:12" ht="16" customHeight="1" x14ac:dyDescent="0.3">
      <c r="B33" s="38" t="s">
        <v>88</v>
      </c>
      <c r="C33" s="38"/>
      <c r="D33" s="17"/>
      <c r="E33" s="40"/>
      <c r="F33" s="17"/>
    </row>
    <row r="34" spans="2:12" ht="16" customHeight="1" x14ac:dyDescent="0.3">
      <c r="D34" s="20" t="s">
        <v>382</v>
      </c>
      <c r="E34" s="29" t="s">
        <v>408</v>
      </c>
      <c r="F34" s="21" t="s">
        <v>408</v>
      </c>
      <c r="G34" s="21" t="s">
        <v>408</v>
      </c>
    </row>
    <row r="35" spans="2:12" ht="16" customHeight="1" x14ac:dyDescent="0.3">
      <c r="B35" s="49" t="s">
        <v>139</v>
      </c>
      <c r="C35" s="49"/>
      <c r="D35" s="71"/>
      <c r="E35" s="50" t="s">
        <v>408</v>
      </c>
      <c r="F35" s="51" t="s">
        <v>408</v>
      </c>
      <c r="G35" s="51" t="s">
        <v>408</v>
      </c>
    </row>
    <row r="36" spans="2:12" ht="16" customHeight="1" x14ac:dyDescent="0.3">
      <c r="B36" s="38" t="s">
        <v>89</v>
      </c>
      <c r="C36" s="38"/>
      <c r="D36" s="17"/>
      <c r="E36" s="40"/>
      <c r="F36" s="17"/>
    </row>
    <row r="37" spans="2:12" ht="16" customHeight="1" x14ac:dyDescent="0.3">
      <c r="D37" s="20" t="s">
        <v>383</v>
      </c>
      <c r="E37" s="57" t="s">
        <v>408</v>
      </c>
      <c r="F37" s="58" t="s">
        <v>408</v>
      </c>
      <c r="G37" s="58" t="s">
        <v>408</v>
      </c>
    </row>
    <row r="38" spans="2:12" ht="16" customHeight="1" x14ac:dyDescent="0.3">
      <c r="B38" s="49" t="s">
        <v>140</v>
      </c>
      <c r="C38" s="49"/>
      <c r="D38" s="71"/>
      <c r="E38" s="149" t="s">
        <v>408</v>
      </c>
      <c r="F38" s="125" t="s">
        <v>408</v>
      </c>
      <c r="G38" s="125" t="s">
        <v>408</v>
      </c>
    </row>
    <row r="39" spans="2:12" ht="16" customHeight="1" thickBot="1" x14ac:dyDescent="0.35">
      <c r="B39" s="52" t="str">
        <f>"Total"</f>
        <v>Total</v>
      </c>
      <c r="C39" s="52"/>
      <c r="D39" s="31"/>
      <c r="E39" s="32">
        <v>29098.307091807215</v>
      </c>
      <c r="F39" s="32">
        <v>25276.415659710801</v>
      </c>
      <c r="G39" s="32">
        <v>28547.085653361602</v>
      </c>
      <c r="L39" s="64"/>
    </row>
    <row r="40" spans="2:12" ht="13.5" thickTop="1" x14ac:dyDescent="0.3">
      <c r="B40" s="270"/>
      <c r="C40" s="270"/>
      <c r="D40" s="270"/>
      <c r="E40" s="270"/>
      <c r="F40" s="270"/>
      <c r="G40" s="270"/>
      <c r="L40" s="64"/>
    </row>
  </sheetData>
  <sheetProtection algorithmName="SHA-512" hashValue="r67SQdjwd47gVK7OqzuJQL4zI/E5nPZp86Qpa15kvfifAnoaEQCutwSJFY+85j4hFqGKRhafP+C6TNsqU9cHwA==" saltValue="LNX/nqhO0yPpSJmsfKh9bw==" spinCount="100000" sheet="1" objects="1" scenarios="1"/>
  <autoFilter ref="D6:G39" xr:uid="{00000000-0009-0000-0000-000032000000}"/>
  <mergeCells count="1">
    <mergeCell ref="B40:G40"/>
  </mergeCells>
  <hyperlinks>
    <hyperlink ref="G1" location="'Contents'!A1" display="Back to contents page" xr:uid="{00000000-0004-0000-3200-000000000000}"/>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357387"/>
  </sheetPr>
  <dimension ref="B1:H38"/>
  <sheetViews>
    <sheetView showGridLines="0" workbookViewId="0">
      <selection activeCell="L31" sqref="L31"/>
    </sheetView>
  </sheetViews>
  <sheetFormatPr defaultRowHeight="13" x14ac:dyDescent="0.3"/>
  <cols>
    <col min="1" max="1" width="4" style="18" customWidth="1"/>
    <col min="2" max="4" width="2.5" style="41" customWidth="1"/>
    <col min="5" max="5" width="32" style="18" customWidth="1"/>
    <col min="6" max="8" width="18.296875" style="18" customWidth="1"/>
    <col min="9" max="16384" width="8.796875" style="18"/>
  </cols>
  <sheetData>
    <row r="1" spans="2:8" ht="50.5" customHeight="1" x14ac:dyDescent="0.3">
      <c r="B1" s="39"/>
      <c r="H1" s="65" t="s">
        <v>83</v>
      </c>
    </row>
    <row r="2" spans="2:8" ht="16" customHeight="1" x14ac:dyDescent="0.3">
      <c r="B2" s="116" t="s">
        <v>40</v>
      </c>
      <c r="C2" s="73"/>
      <c r="D2" s="73"/>
      <c r="E2" s="36"/>
      <c r="F2" s="36"/>
      <c r="G2" s="36"/>
      <c r="H2" s="36"/>
    </row>
    <row r="3" spans="2:8" ht="16" customHeight="1" x14ac:dyDescent="0.3">
      <c r="B3" s="100" t="s">
        <v>379</v>
      </c>
    </row>
    <row r="4" spans="2:8" ht="16" customHeight="1" x14ac:dyDescent="0.3"/>
    <row r="5" spans="2:8" ht="26" x14ac:dyDescent="0.3">
      <c r="B5" s="66"/>
      <c r="C5" s="66"/>
      <c r="D5" s="66"/>
      <c r="E5" s="26" t="s">
        <v>187</v>
      </c>
      <c r="F5" s="26" t="s">
        <v>202</v>
      </c>
      <c r="G5" s="26" t="s">
        <v>204</v>
      </c>
      <c r="H5" s="26" t="s">
        <v>91</v>
      </c>
    </row>
    <row r="6" spans="2:8" ht="16" customHeight="1" x14ac:dyDescent="0.3">
      <c r="B6" s="67"/>
      <c r="C6" s="67"/>
      <c r="D6" s="67"/>
      <c r="E6" s="27"/>
      <c r="F6" s="27" t="s">
        <v>181</v>
      </c>
      <c r="G6" s="27" t="s">
        <v>181</v>
      </c>
      <c r="H6" s="27" t="s">
        <v>181</v>
      </c>
    </row>
    <row r="7" spans="2:8" ht="16" customHeight="1" x14ac:dyDescent="0.3">
      <c r="B7" s="19" t="s">
        <v>93</v>
      </c>
      <c r="C7" s="136"/>
      <c r="D7" s="136"/>
      <c r="E7" s="136"/>
      <c r="F7" s="177"/>
      <c r="G7" s="177"/>
      <c r="H7" s="178"/>
    </row>
    <row r="8" spans="2:8" ht="16" customHeight="1" x14ac:dyDescent="0.3">
      <c r="C8" s="19" t="s">
        <v>85</v>
      </c>
      <c r="D8" s="136"/>
      <c r="E8" s="136"/>
      <c r="F8" s="179"/>
      <c r="G8" s="177"/>
      <c r="H8" s="178"/>
    </row>
    <row r="9" spans="2:8" ht="16" customHeight="1" x14ac:dyDescent="0.3">
      <c r="D9" s="150" t="s">
        <v>392</v>
      </c>
      <c r="E9" s="151"/>
      <c r="F9" s="180"/>
      <c r="G9" s="180"/>
      <c r="H9" s="178"/>
    </row>
    <row r="10" spans="2:8" ht="16" customHeight="1" x14ac:dyDescent="0.3">
      <c r="E10" s="20" t="s">
        <v>126</v>
      </c>
      <c r="F10" s="139" t="s">
        <v>408</v>
      </c>
      <c r="G10" s="139" t="s">
        <v>408</v>
      </c>
      <c r="H10" s="138" t="s">
        <v>408</v>
      </c>
    </row>
    <row r="11" spans="2:8" ht="16" customHeight="1" x14ac:dyDescent="0.3">
      <c r="E11" s="20" t="s">
        <v>127</v>
      </c>
      <c r="F11" s="139" t="s">
        <v>408</v>
      </c>
      <c r="G11" s="139" t="s">
        <v>408</v>
      </c>
      <c r="H11" s="138" t="s">
        <v>408</v>
      </c>
    </row>
    <row r="12" spans="2:8" ht="16" customHeight="1" x14ac:dyDescent="0.3">
      <c r="D12" s="152" t="s">
        <v>393</v>
      </c>
      <c r="E12" s="69"/>
      <c r="F12" s="153" t="s">
        <v>408</v>
      </c>
      <c r="G12" s="153" t="s">
        <v>408</v>
      </c>
      <c r="H12" s="154" t="s">
        <v>408</v>
      </c>
    </row>
    <row r="13" spans="2:8" ht="16" customHeight="1" x14ac:dyDescent="0.3">
      <c r="D13" s="150" t="s">
        <v>384</v>
      </c>
      <c r="E13" s="151"/>
      <c r="F13" s="180"/>
      <c r="G13" s="180"/>
      <c r="H13" s="178"/>
    </row>
    <row r="14" spans="2:8" ht="16" customHeight="1" x14ac:dyDescent="0.3">
      <c r="E14" s="20" t="s">
        <v>128</v>
      </c>
      <c r="F14" s="139" t="s">
        <v>408</v>
      </c>
      <c r="G14" s="139" t="s">
        <v>408</v>
      </c>
      <c r="H14" s="138" t="s">
        <v>408</v>
      </c>
    </row>
    <row r="15" spans="2:8" ht="16" customHeight="1" x14ac:dyDescent="0.3">
      <c r="E15" s="20" t="s">
        <v>391</v>
      </c>
      <c r="F15" s="139" t="s">
        <v>408</v>
      </c>
      <c r="G15" s="139" t="s">
        <v>408</v>
      </c>
      <c r="H15" s="138" t="s">
        <v>408</v>
      </c>
    </row>
    <row r="16" spans="2:8" ht="16" customHeight="1" x14ac:dyDescent="0.3">
      <c r="D16" s="152" t="s">
        <v>385</v>
      </c>
      <c r="E16" s="69"/>
      <c r="F16" s="153" t="s">
        <v>408</v>
      </c>
      <c r="G16" s="153" t="s">
        <v>408</v>
      </c>
      <c r="H16" s="154" t="s">
        <v>408</v>
      </c>
    </row>
    <row r="17" spans="3:8" ht="16" customHeight="1" x14ac:dyDescent="0.3">
      <c r="D17" s="150" t="s">
        <v>129</v>
      </c>
      <c r="E17" s="151"/>
      <c r="F17" s="180"/>
      <c r="G17" s="180"/>
      <c r="H17" s="178"/>
    </row>
    <row r="18" spans="3:8" ht="16" customHeight="1" x14ac:dyDescent="0.3">
      <c r="E18" s="20" t="s">
        <v>130</v>
      </c>
      <c r="F18" s="139" t="s">
        <v>408</v>
      </c>
      <c r="G18" s="139" t="s">
        <v>408</v>
      </c>
      <c r="H18" s="138" t="s">
        <v>408</v>
      </c>
    </row>
    <row r="19" spans="3:8" ht="16" customHeight="1" x14ac:dyDescent="0.3">
      <c r="E19" s="20" t="s">
        <v>131</v>
      </c>
      <c r="F19" s="139" t="s">
        <v>408</v>
      </c>
      <c r="G19" s="139" t="s">
        <v>408</v>
      </c>
      <c r="H19" s="138" t="s">
        <v>408</v>
      </c>
    </row>
    <row r="20" spans="3:8" ht="16" customHeight="1" x14ac:dyDescent="0.3">
      <c r="D20" s="152" t="s">
        <v>132</v>
      </c>
      <c r="E20" s="69"/>
      <c r="F20" s="153" t="s">
        <v>408</v>
      </c>
      <c r="G20" s="153" t="s">
        <v>408</v>
      </c>
      <c r="H20" s="154" t="s">
        <v>408</v>
      </c>
    </row>
    <row r="21" spans="3:8" ht="16" customHeight="1" x14ac:dyDescent="0.3">
      <c r="C21" s="106" t="s">
        <v>133</v>
      </c>
      <c r="D21" s="106"/>
      <c r="E21" s="71"/>
      <c r="F21" s="141" t="s">
        <v>408</v>
      </c>
      <c r="G21" s="141" t="s">
        <v>408</v>
      </c>
      <c r="H21" s="140" t="s">
        <v>408</v>
      </c>
    </row>
    <row r="22" spans="3:8" ht="16" customHeight="1" x14ac:dyDescent="0.3">
      <c r="C22" s="19" t="s">
        <v>86</v>
      </c>
      <c r="D22" s="136"/>
      <c r="E22" s="136"/>
      <c r="F22" s="179"/>
      <c r="G22" s="177"/>
      <c r="H22" s="178"/>
    </row>
    <row r="23" spans="3:8" ht="16" customHeight="1" x14ac:dyDescent="0.3">
      <c r="E23" s="20" t="s">
        <v>134</v>
      </c>
      <c r="F23" s="139" t="s">
        <v>408</v>
      </c>
      <c r="G23" s="139" t="s">
        <v>408</v>
      </c>
      <c r="H23" s="138" t="s">
        <v>408</v>
      </c>
    </row>
    <row r="24" spans="3:8" ht="16" customHeight="1" x14ac:dyDescent="0.3">
      <c r="E24" s="20" t="s">
        <v>135</v>
      </c>
      <c r="F24" s="139" t="s">
        <v>408</v>
      </c>
      <c r="G24" s="139" t="s">
        <v>408</v>
      </c>
      <c r="H24" s="138" t="s">
        <v>408</v>
      </c>
    </row>
    <row r="25" spans="3:8" ht="16" customHeight="1" x14ac:dyDescent="0.3">
      <c r="E25" s="20" t="s">
        <v>136</v>
      </c>
      <c r="F25" s="139" t="s">
        <v>408</v>
      </c>
      <c r="G25" s="139" t="s">
        <v>408</v>
      </c>
      <c r="H25" s="138" t="s">
        <v>408</v>
      </c>
    </row>
    <row r="26" spans="3:8" ht="16" customHeight="1" x14ac:dyDescent="0.3">
      <c r="C26" s="106" t="s">
        <v>137</v>
      </c>
      <c r="D26" s="106"/>
      <c r="E26" s="71"/>
      <c r="F26" s="141" t="s">
        <v>408</v>
      </c>
      <c r="G26" s="141" t="s">
        <v>408</v>
      </c>
      <c r="H26" s="140" t="s">
        <v>408</v>
      </c>
    </row>
    <row r="27" spans="3:8" ht="16" customHeight="1" x14ac:dyDescent="0.3">
      <c r="C27" s="19" t="s">
        <v>87</v>
      </c>
      <c r="D27" s="136"/>
      <c r="E27" s="136"/>
      <c r="F27" s="179"/>
      <c r="G27" s="177"/>
      <c r="H27" s="178"/>
    </row>
    <row r="28" spans="3:8" ht="16" customHeight="1" x14ac:dyDescent="0.3">
      <c r="E28" s="20" t="s">
        <v>394</v>
      </c>
      <c r="F28" s="139">
        <v>29098.307091807215</v>
      </c>
      <c r="G28" s="139" t="s">
        <v>408</v>
      </c>
      <c r="H28" s="138">
        <v>29098.307091807215</v>
      </c>
    </row>
    <row r="29" spans="3:8" ht="16" customHeight="1" x14ac:dyDescent="0.3">
      <c r="C29" s="106" t="s">
        <v>138</v>
      </c>
      <c r="D29" s="106"/>
      <c r="E29" s="71"/>
      <c r="F29" s="141">
        <v>29098.307091807215</v>
      </c>
      <c r="G29" s="141" t="s">
        <v>408</v>
      </c>
      <c r="H29" s="140">
        <v>29098.307091807215</v>
      </c>
    </row>
    <row r="30" spans="3:8" ht="16" customHeight="1" x14ac:dyDescent="0.3">
      <c r="C30" s="19" t="s">
        <v>88</v>
      </c>
      <c r="D30" s="136"/>
      <c r="E30" s="136"/>
      <c r="F30" s="179"/>
      <c r="G30" s="177"/>
      <c r="H30" s="178"/>
    </row>
    <row r="31" spans="3:8" ht="16" customHeight="1" x14ac:dyDescent="0.3">
      <c r="E31" s="20" t="s">
        <v>382</v>
      </c>
      <c r="F31" s="139" t="s">
        <v>408</v>
      </c>
      <c r="G31" s="139" t="s">
        <v>408</v>
      </c>
      <c r="H31" s="138" t="s">
        <v>408</v>
      </c>
    </row>
    <row r="32" spans="3:8" ht="16" customHeight="1" x14ac:dyDescent="0.3">
      <c r="C32" s="106" t="s">
        <v>139</v>
      </c>
      <c r="D32" s="106"/>
      <c r="E32" s="71"/>
      <c r="F32" s="141" t="s">
        <v>408</v>
      </c>
      <c r="G32" s="141" t="s">
        <v>408</v>
      </c>
      <c r="H32" s="140" t="s">
        <v>408</v>
      </c>
    </row>
    <row r="33" spans="2:8" ht="16" customHeight="1" x14ac:dyDescent="0.3">
      <c r="C33" s="19" t="s">
        <v>89</v>
      </c>
      <c r="D33" s="136"/>
      <c r="E33" s="136"/>
      <c r="F33" s="179"/>
      <c r="G33" s="177"/>
      <c r="H33" s="178"/>
    </row>
    <row r="34" spans="2:8" ht="16" customHeight="1" x14ac:dyDescent="0.3">
      <c r="E34" s="20" t="s">
        <v>383</v>
      </c>
      <c r="F34" s="139" t="s">
        <v>408</v>
      </c>
      <c r="G34" s="139" t="s">
        <v>408</v>
      </c>
      <c r="H34" s="138" t="s">
        <v>408</v>
      </c>
    </row>
    <row r="35" spans="2:8" ht="16" customHeight="1" x14ac:dyDescent="0.3">
      <c r="C35" s="106" t="s">
        <v>140</v>
      </c>
      <c r="D35" s="106"/>
      <c r="E35" s="71"/>
      <c r="F35" s="141" t="s">
        <v>408</v>
      </c>
      <c r="G35" s="141" t="s">
        <v>408</v>
      </c>
      <c r="H35" s="140" t="s">
        <v>408</v>
      </c>
    </row>
    <row r="36" spans="2:8" ht="16" customHeight="1" thickBot="1" x14ac:dyDescent="0.35">
      <c r="B36" s="30" t="s">
        <v>178</v>
      </c>
      <c r="C36" s="30"/>
      <c r="D36" s="30"/>
      <c r="E36" s="31"/>
      <c r="F36" s="142">
        <v>29098.307091807215</v>
      </c>
      <c r="G36" s="142" t="s">
        <v>408</v>
      </c>
      <c r="H36" s="142">
        <v>29098.307091807215</v>
      </c>
    </row>
    <row r="37" spans="2:8" ht="13.5" thickTop="1" x14ac:dyDescent="0.3">
      <c r="B37" s="20"/>
      <c r="C37" s="20"/>
      <c r="D37" s="20"/>
      <c r="E37" s="62"/>
      <c r="F37" s="62"/>
      <c r="G37" s="62"/>
      <c r="H37" s="62"/>
    </row>
    <row r="38" spans="2:8" x14ac:dyDescent="0.3">
      <c r="B38" s="53"/>
    </row>
  </sheetData>
  <sheetProtection algorithmName="SHA-512" hashValue="ZYvyZDW45vXR2+EnOxLeA8o/G78xjvbY8Oc/QhA1IiUk022OTyRxFUcr0ss2Aiq9e8GcOeE2mW9HihV930WPUQ==" saltValue="txra82UJl6dN+ND5fu4gcg==" spinCount="100000" sheet="1" objects="1" scenarios="1"/>
  <autoFilter ref="E6:H37" xr:uid="{00000000-0009-0000-0000-000033000000}"/>
  <hyperlinks>
    <hyperlink ref="H1" location="'Contents'!A1" display="Back to contents page" xr:uid="{00000000-0004-0000-3300-000000000000}"/>
  </hyperlink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357387"/>
  </sheetPr>
  <dimension ref="B1:J37"/>
  <sheetViews>
    <sheetView showGridLines="0" workbookViewId="0">
      <selection activeCell="L33" sqref="L33"/>
    </sheetView>
  </sheetViews>
  <sheetFormatPr defaultRowHeight="13" x14ac:dyDescent="0.3"/>
  <cols>
    <col min="1" max="1" width="4" style="18" customWidth="1"/>
    <col min="2" max="4" width="2.5" style="41" customWidth="1"/>
    <col min="5" max="5" width="32" style="18" customWidth="1"/>
    <col min="6" max="10" width="18.09765625" style="18" customWidth="1"/>
    <col min="11" max="16384" width="8.796875" style="18"/>
  </cols>
  <sheetData>
    <row r="1" spans="2:10" ht="50.5" customHeight="1" x14ac:dyDescent="0.3">
      <c r="B1" s="39"/>
      <c r="J1" s="65" t="s">
        <v>83</v>
      </c>
    </row>
    <row r="2" spans="2:10" ht="16" customHeight="1" x14ac:dyDescent="0.3">
      <c r="B2" s="116" t="s">
        <v>41</v>
      </c>
      <c r="C2" s="73"/>
      <c r="D2" s="73"/>
      <c r="E2" s="36"/>
      <c r="F2" s="36"/>
      <c r="G2" s="36"/>
      <c r="H2" s="36"/>
      <c r="I2" s="36"/>
      <c r="J2" s="36"/>
    </row>
    <row r="3" spans="2:10" ht="16" customHeight="1" x14ac:dyDescent="0.3">
      <c r="B3" s="100" t="s">
        <v>379</v>
      </c>
    </row>
    <row r="4" spans="2:10" ht="16" customHeight="1" x14ac:dyDescent="0.3"/>
    <row r="5" spans="2:10" ht="26" x14ac:dyDescent="0.3">
      <c r="B5" s="66"/>
      <c r="C5" s="66"/>
      <c r="D5" s="66"/>
      <c r="E5" s="26" t="s">
        <v>187</v>
      </c>
      <c r="F5" s="26" t="s">
        <v>206</v>
      </c>
      <c r="G5" s="26" t="s">
        <v>207</v>
      </c>
      <c r="H5" s="26" t="s">
        <v>208</v>
      </c>
      <c r="I5" s="26" t="s">
        <v>209</v>
      </c>
      <c r="J5" s="26" t="s">
        <v>91</v>
      </c>
    </row>
    <row r="6" spans="2:10" ht="16" customHeight="1" x14ac:dyDescent="0.3">
      <c r="B6" s="67"/>
      <c r="C6" s="67"/>
      <c r="D6" s="67"/>
      <c r="E6" s="27"/>
      <c r="F6" s="27" t="s">
        <v>181</v>
      </c>
      <c r="G6" s="27" t="s">
        <v>181</v>
      </c>
      <c r="H6" s="27" t="s">
        <v>181</v>
      </c>
      <c r="I6" s="27" t="s">
        <v>181</v>
      </c>
      <c r="J6" s="27" t="s">
        <v>181</v>
      </c>
    </row>
    <row r="7" spans="2:10" ht="16" customHeight="1" x14ac:dyDescent="0.3">
      <c r="B7" s="19" t="s">
        <v>93</v>
      </c>
      <c r="C7" s="136"/>
      <c r="D7" s="136"/>
      <c r="E7" s="136"/>
      <c r="F7" s="136"/>
      <c r="G7" s="136"/>
      <c r="J7" s="28"/>
    </row>
    <row r="8" spans="2:10" ht="16" customHeight="1" x14ac:dyDescent="0.3">
      <c r="C8" s="19" t="s">
        <v>85</v>
      </c>
      <c r="D8" s="136"/>
      <c r="E8" s="136"/>
      <c r="F8" s="136"/>
      <c r="G8" s="136"/>
      <c r="H8" s="136"/>
      <c r="J8" s="28"/>
    </row>
    <row r="9" spans="2:10" ht="16" customHeight="1" x14ac:dyDescent="0.3">
      <c r="D9" s="150" t="s">
        <v>392</v>
      </c>
      <c r="E9" s="151"/>
      <c r="F9" s="151"/>
      <c r="G9" s="151"/>
      <c r="H9" s="151"/>
      <c r="I9" s="151"/>
      <c r="J9" s="28"/>
    </row>
    <row r="10" spans="2:10" ht="16" customHeight="1" x14ac:dyDescent="0.3">
      <c r="E10" s="20" t="s">
        <v>126</v>
      </c>
      <c r="F10" s="139" t="s">
        <v>408</v>
      </c>
      <c r="G10" s="139" t="s">
        <v>408</v>
      </c>
      <c r="H10" s="139" t="s">
        <v>408</v>
      </c>
      <c r="I10" s="139" t="s">
        <v>408</v>
      </c>
      <c r="J10" s="138" t="s">
        <v>408</v>
      </c>
    </row>
    <row r="11" spans="2:10" ht="16" customHeight="1" x14ac:dyDescent="0.3">
      <c r="E11" s="20" t="s">
        <v>127</v>
      </c>
      <c r="F11" s="139" t="s">
        <v>408</v>
      </c>
      <c r="G11" s="139" t="s">
        <v>408</v>
      </c>
      <c r="H11" s="139" t="s">
        <v>408</v>
      </c>
      <c r="I11" s="139" t="s">
        <v>408</v>
      </c>
      <c r="J11" s="138" t="s">
        <v>408</v>
      </c>
    </row>
    <row r="12" spans="2:10" ht="16" customHeight="1" x14ac:dyDescent="0.3">
      <c r="D12" s="152" t="s">
        <v>393</v>
      </c>
      <c r="E12" s="69"/>
      <c r="F12" s="153" t="s">
        <v>408</v>
      </c>
      <c r="G12" s="153" t="s">
        <v>408</v>
      </c>
      <c r="H12" s="153" t="s">
        <v>408</v>
      </c>
      <c r="I12" s="153" t="s">
        <v>408</v>
      </c>
      <c r="J12" s="154" t="s">
        <v>408</v>
      </c>
    </row>
    <row r="13" spans="2:10" ht="16" customHeight="1" x14ac:dyDescent="0.3">
      <c r="D13" s="150" t="s">
        <v>384</v>
      </c>
      <c r="E13" s="151"/>
      <c r="F13" s="151"/>
      <c r="G13" s="151"/>
      <c r="H13" s="151"/>
      <c r="I13" s="151"/>
      <c r="J13" s="28"/>
    </row>
    <row r="14" spans="2:10" ht="16" customHeight="1" x14ac:dyDescent="0.3">
      <c r="E14" s="20" t="s">
        <v>128</v>
      </c>
      <c r="F14" s="139" t="s">
        <v>408</v>
      </c>
      <c r="G14" s="139" t="s">
        <v>408</v>
      </c>
      <c r="H14" s="139" t="s">
        <v>408</v>
      </c>
      <c r="I14" s="139" t="s">
        <v>408</v>
      </c>
      <c r="J14" s="138" t="s">
        <v>408</v>
      </c>
    </row>
    <row r="15" spans="2:10" ht="16" customHeight="1" x14ac:dyDescent="0.3">
      <c r="E15" s="20" t="s">
        <v>391</v>
      </c>
      <c r="F15" s="139" t="s">
        <v>408</v>
      </c>
      <c r="G15" s="139" t="s">
        <v>408</v>
      </c>
      <c r="H15" s="139" t="s">
        <v>408</v>
      </c>
      <c r="I15" s="139" t="s">
        <v>408</v>
      </c>
      <c r="J15" s="138" t="s">
        <v>408</v>
      </c>
    </row>
    <row r="16" spans="2:10" ht="16" customHeight="1" x14ac:dyDescent="0.3">
      <c r="D16" s="152" t="s">
        <v>385</v>
      </c>
      <c r="E16" s="69"/>
      <c r="F16" s="153" t="s">
        <v>408</v>
      </c>
      <c r="G16" s="153" t="s">
        <v>408</v>
      </c>
      <c r="H16" s="153" t="s">
        <v>408</v>
      </c>
      <c r="I16" s="153" t="s">
        <v>408</v>
      </c>
      <c r="J16" s="154" t="s">
        <v>408</v>
      </c>
    </row>
    <row r="17" spans="3:10" ht="16" customHeight="1" x14ac:dyDescent="0.3">
      <c r="D17" s="150" t="s">
        <v>129</v>
      </c>
      <c r="E17" s="151"/>
      <c r="F17" s="151"/>
      <c r="G17" s="151"/>
      <c r="H17" s="151"/>
      <c r="I17" s="151"/>
      <c r="J17" s="28"/>
    </row>
    <row r="18" spans="3:10" ht="16" customHeight="1" x14ac:dyDescent="0.3">
      <c r="E18" s="20" t="s">
        <v>130</v>
      </c>
      <c r="F18" s="139" t="s">
        <v>408</v>
      </c>
      <c r="G18" s="139" t="s">
        <v>408</v>
      </c>
      <c r="H18" s="139" t="s">
        <v>408</v>
      </c>
      <c r="I18" s="139" t="s">
        <v>408</v>
      </c>
      <c r="J18" s="138" t="s">
        <v>408</v>
      </c>
    </row>
    <row r="19" spans="3:10" ht="16" customHeight="1" x14ac:dyDescent="0.3">
      <c r="E19" s="20" t="s">
        <v>131</v>
      </c>
      <c r="F19" s="139" t="s">
        <v>408</v>
      </c>
      <c r="G19" s="139" t="s">
        <v>408</v>
      </c>
      <c r="H19" s="139" t="s">
        <v>408</v>
      </c>
      <c r="I19" s="139" t="s">
        <v>408</v>
      </c>
      <c r="J19" s="138" t="s">
        <v>408</v>
      </c>
    </row>
    <row r="20" spans="3:10" ht="16" customHeight="1" x14ac:dyDescent="0.3">
      <c r="D20" s="152" t="s">
        <v>132</v>
      </c>
      <c r="E20" s="69"/>
      <c r="F20" s="153" t="s">
        <v>408</v>
      </c>
      <c r="G20" s="153" t="s">
        <v>408</v>
      </c>
      <c r="H20" s="153" t="s">
        <v>408</v>
      </c>
      <c r="I20" s="153" t="s">
        <v>408</v>
      </c>
      <c r="J20" s="154" t="s">
        <v>408</v>
      </c>
    </row>
    <row r="21" spans="3:10" ht="16" customHeight="1" x14ac:dyDescent="0.3">
      <c r="C21" s="106" t="s">
        <v>133</v>
      </c>
      <c r="D21" s="106"/>
      <c r="E21" s="71"/>
      <c r="F21" s="141" t="s">
        <v>408</v>
      </c>
      <c r="G21" s="141" t="s">
        <v>408</v>
      </c>
      <c r="H21" s="141" t="s">
        <v>408</v>
      </c>
      <c r="I21" s="141" t="s">
        <v>408</v>
      </c>
      <c r="J21" s="140" t="s">
        <v>408</v>
      </c>
    </row>
    <row r="22" spans="3:10" ht="16" customHeight="1" x14ac:dyDescent="0.3">
      <c r="C22" s="19" t="s">
        <v>86</v>
      </c>
      <c r="D22" s="136"/>
      <c r="E22" s="136"/>
      <c r="F22" s="136"/>
      <c r="G22" s="136"/>
      <c r="H22" s="136"/>
      <c r="J22" s="28"/>
    </row>
    <row r="23" spans="3:10" ht="16" customHeight="1" x14ac:dyDescent="0.3">
      <c r="E23" s="20" t="s">
        <v>134</v>
      </c>
      <c r="F23" s="139" t="s">
        <v>408</v>
      </c>
      <c r="G23" s="139" t="s">
        <v>408</v>
      </c>
      <c r="H23" s="139" t="s">
        <v>408</v>
      </c>
      <c r="I23" s="139" t="s">
        <v>408</v>
      </c>
      <c r="J23" s="138" t="s">
        <v>408</v>
      </c>
    </row>
    <row r="24" spans="3:10" ht="16" customHeight="1" x14ac:dyDescent="0.3">
      <c r="E24" s="20" t="s">
        <v>135</v>
      </c>
      <c r="F24" s="139" t="s">
        <v>408</v>
      </c>
      <c r="G24" s="139" t="s">
        <v>408</v>
      </c>
      <c r="H24" s="139" t="s">
        <v>408</v>
      </c>
      <c r="I24" s="139" t="s">
        <v>408</v>
      </c>
      <c r="J24" s="138" t="s">
        <v>408</v>
      </c>
    </row>
    <row r="25" spans="3:10" ht="16" customHeight="1" x14ac:dyDescent="0.3">
      <c r="E25" s="20" t="s">
        <v>136</v>
      </c>
      <c r="F25" s="139" t="s">
        <v>408</v>
      </c>
      <c r="G25" s="139" t="s">
        <v>408</v>
      </c>
      <c r="H25" s="139" t="s">
        <v>408</v>
      </c>
      <c r="I25" s="139" t="s">
        <v>408</v>
      </c>
      <c r="J25" s="138" t="s">
        <v>408</v>
      </c>
    </row>
    <row r="26" spans="3:10" ht="16" customHeight="1" x14ac:dyDescent="0.3">
      <c r="C26" s="106" t="s">
        <v>137</v>
      </c>
      <c r="D26" s="106"/>
      <c r="E26" s="71"/>
      <c r="F26" s="141" t="s">
        <v>408</v>
      </c>
      <c r="G26" s="141" t="s">
        <v>408</v>
      </c>
      <c r="H26" s="141" t="s">
        <v>408</v>
      </c>
      <c r="I26" s="141" t="s">
        <v>408</v>
      </c>
      <c r="J26" s="140" t="s">
        <v>408</v>
      </c>
    </row>
    <row r="27" spans="3:10" ht="16" customHeight="1" x14ac:dyDescent="0.3">
      <c r="C27" s="19" t="s">
        <v>87</v>
      </c>
      <c r="D27" s="136"/>
      <c r="E27" s="136"/>
      <c r="F27" s="136"/>
      <c r="G27" s="136"/>
      <c r="H27" s="136"/>
      <c r="J27" s="28"/>
    </row>
    <row r="28" spans="3:10" ht="16" customHeight="1" x14ac:dyDescent="0.3">
      <c r="E28" s="20" t="s">
        <v>394</v>
      </c>
      <c r="F28" s="139" t="s">
        <v>408</v>
      </c>
      <c r="G28" s="139" t="s">
        <v>408</v>
      </c>
      <c r="H28" s="139">
        <v>29098.307091807215</v>
      </c>
      <c r="I28" s="139" t="s">
        <v>408</v>
      </c>
      <c r="J28" s="138">
        <v>29098.307091807215</v>
      </c>
    </row>
    <row r="29" spans="3:10" ht="16" customHeight="1" x14ac:dyDescent="0.3">
      <c r="C29" s="106" t="s">
        <v>138</v>
      </c>
      <c r="D29" s="106"/>
      <c r="E29" s="71"/>
      <c r="F29" s="141" t="s">
        <v>408</v>
      </c>
      <c r="G29" s="141" t="s">
        <v>408</v>
      </c>
      <c r="H29" s="141">
        <v>29098.307091807215</v>
      </c>
      <c r="I29" s="141" t="s">
        <v>408</v>
      </c>
      <c r="J29" s="140">
        <v>29098.307091807215</v>
      </c>
    </row>
    <row r="30" spans="3:10" ht="16" customHeight="1" x14ac:dyDescent="0.3">
      <c r="C30" s="19" t="s">
        <v>88</v>
      </c>
      <c r="D30" s="136"/>
      <c r="E30" s="136"/>
      <c r="F30" s="136"/>
      <c r="G30" s="136"/>
      <c r="H30" s="136"/>
      <c r="J30" s="28"/>
    </row>
    <row r="31" spans="3:10" ht="16" customHeight="1" x14ac:dyDescent="0.3">
      <c r="E31" s="20" t="s">
        <v>382</v>
      </c>
      <c r="F31" s="139" t="s">
        <v>408</v>
      </c>
      <c r="G31" s="139" t="s">
        <v>408</v>
      </c>
      <c r="H31" s="139" t="s">
        <v>408</v>
      </c>
      <c r="I31" s="139" t="s">
        <v>408</v>
      </c>
      <c r="J31" s="138" t="s">
        <v>408</v>
      </c>
    </row>
    <row r="32" spans="3:10" ht="16" customHeight="1" x14ac:dyDescent="0.3">
      <c r="C32" s="106" t="s">
        <v>139</v>
      </c>
      <c r="D32" s="106"/>
      <c r="E32" s="71"/>
      <c r="F32" s="141" t="s">
        <v>408</v>
      </c>
      <c r="G32" s="141" t="s">
        <v>408</v>
      </c>
      <c r="H32" s="141" t="s">
        <v>408</v>
      </c>
      <c r="I32" s="141" t="s">
        <v>408</v>
      </c>
      <c r="J32" s="140" t="s">
        <v>408</v>
      </c>
    </row>
    <row r="33" spans="2:10" ht="16" customHeight="1" x14ac:dyDescent="0.3">
      <c r="C33" s="19" t="s">
        <v>89</v>
      </c>
      <c r="D33" s="136"/>
      <c r="E33" s="136"/>
      <c r="F33" s="136"/>
      <c r="G33" s="136"/>
      <c r="H33" s="136"/>
      <c r="J33" s="28"/>
    </row>
    <row r="34" spans="2:10" ht="16" customHeight="1" x14ac:dyDescent="0.3">
      <c r="E34" s="20" t="s">
        <v>383</v>
      </c>
      <c r="F34" s="139" t="s">
        <v>408</v>
      </c>
      <c r="G34" s="139" t="s">
        <v>408</v>
      </c>
      <c r="H34" s="139" t="s">
        <v>408</v>
      </c>
      <c r="I34" s="139" t="s">
        <v>408</v>
      </c>
      <c r="J34" s="138" t="s">
        <v>408</v>
      </c>
    </row>
    <row r="35" spans="2:10" ht="16" customHeight="1" x14ac:dyDescent="0.3">
      <c r="C35" s="106" t="s">
        <v>140</v>
      </c>
      <c r="D35" s="106"/>
      <c r="E35" s="71"/>
      <c r="F35" s="141" t="s">
        <v>408</v>
      </c>
      <c r="G35" s="141" t="s">
        <v>408</v>
      </c>
      <c r="H35" s="141" t="s">
        <v>408</v>
      </c>
      <c r="I35" s="141" t="s">
        <v>408</v>
      </c>
      <c r="J35" s="140" t="s">
        <v>408</v>
      </c>
    </row>
    <row r="36" spans="2:10" ht="16" customHeight="1" thickBot="1" x14ac:dyDescent="0.35">
      <c r="B36" s="30" t="s">
        <v>178</v>
      </c>
      <c r="C36" s="30"/>
      <c r="D36" s="30"/>
      <c r="E36" s="31"/>
      <c r="F36" s="142" t="s">
        <v>408</v>
      </c>
      <c r="G36" s="142" t="s">
        <v>408</v>
      </c>
      <c r="H36" s="142">
        <v>29098.307091807215</v>
      </c>
      <c r="I36" s="142" t="s">
        <v>408</v>
      </c>
      <c r="J36" s="142">
        <v>29098.307091807215</v>
      </c>
    </row>
    <row r="37" spans="2:10" ht="13.5" thickTop="1" x14ac:dyDescent="0.3">
      <c r="B37" s="20"/>
      <c r="C37" s="20"/>
      <c r="D37" s="20"/>
      <c r="E37" s="62"/>
      <c r="F37" s="62"/>
      <c r="G37" s="62"/>
      <c r="H37" s="62"/>
      <c r="I37" s="62"/>
      <c r="J37" s="62"/>
    </row>
  </sheetData>
  <sheetProtection algorithmName="SHA-512" hashValue="Uer2U2LrO0gmNTMZsy/zohp8NZpLzZHmgiGHXz6RQ2ydgvZ4hUk9a1eO+jz9A7rCccNmIvHK2eBBBbCzNcbs8g==" saltValue="ApRBSD+JQMYRRGxa8QJuTQ==" spinCount="100000" sheet="1" objects="1" scenarios="1"/>
  <autoFilter ref="E6:J37" xr:uid="{00000000-0009-0000-0000-000034000000}"/>
  <hyperlinks>
    <hyperlink ref="J1" location="'Contents'!A1" display="Back to contents page" xr:uid="{00000000-0004-0000-3400-000000000000}"/>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357387"/>
  </sheetPr>
  <dimension ref="B1:N37"/>
  <sheetViews>
    <sheetView showGridLines="0" workbookViewId="0">
      <selection activeCell="N7" sqref="N7"/>
    </sheetView>
  </sheetViews>
  <sheetFormatPr defaultRowHeight="13" x14ac:dyDescent="0.3"/>
  <cols>
    <col min="1" max="1" width="4" style="18" customWidth="1"/>
    <col min="2" max="4" width="2.5" style="41" customWidth="1"/>
    <col min="5" max="5" width="32" style="18" customWidth="1"/>
    <col min="6" max="14" width="18" style="18" customWidth="1"/>
    <col min="15" max="16384" width="8.796875" style="18"/>
  </cols>
  <sheetData>
    <row r="1" spans="2:14" ht="50.5" customHeight="1" x14ac:dyDescent="0.3">
      <c r="B1" s="39"/>
      <c r="N1" s="65" t="s">
        <v>83</v>
      </c>
    </row>
    <row r="2" spans="2:14" ht="16" customHeight="1" x14ac:dyDescent="0.3">
      <c r="B2" s="116" t="s">
        <v>42</v>
      </c>
      <c r="C2" s="73"/>
      <c r="D2" s="73"/>
      <c r="E2" s="36"/>
      <c r="F2" s="36"/>
      <c r="G2" s="36"/>
      <c r="H2" s="36"/>
      <c r="I2" s="36"/>
      <c r="J2" s="36"/>
      <c r="K2" s="36"/>
      <c r="L2" s="36"/>
      <c r="M2" s="36"/>
      <c r="N2" s="36"/>
    </row>
    <row r="3" spans="2:14" ht="16" customHeight="1" x14ac:dyDescent="0.3">
      <c r="B3" s="100" t="s">
        <v>379</v>
      </c>
    </row>
    <row r="4" spans="2:14" ht="16" customHeight="1" x14ac:dyDescent="0.3"/>
    <row r="5" spans="2:14" ht="26" x14ac:dyDescent="0.3">
      <c r="B5" s="66"/>
      <c r="C5" s="66"/>
      <c r="D5" s="66"/>
      <c r="E5" s="26" t="s">
        <v>187</v>
      </c>
      <c r="F5" s="26" t="s">
        <v>210</v>
      </c>
      <c r="G5" s="26" t="s">
        <v>211</v>
      </c>
      <c r="H5" s="26" t="s">
        <v>212</v>
      </c>
      <c r="I5" s="26" t="s">
        <v>213</v>
      </c>
      <c r="J5" s="26" t="s">
        <v>214</v>
      </c>
      <c r="K5" s="26" t="s">
        <v>215</v>
      </c>
      <c r="L5" s="26" t="s">
        <v>216</v>
      </c>
      <c r="M5" s="26" t="s">
        <v>217</v>
      </c>
      <c r="N5" s="26" t="s">
        <v>91</v>
      </c>
    </row>
    <row r="6" spans="2:14" ht="16" customHeight="1" x14ac:dyDescent="0.3">
      <c r="B6" s="67"/>
      <c r="C6" s="67"/>
      <c r="D6" s="67"/>
      <c r="E6" s="27"/>
      <c r="F6" s="27" t="s">
        <v>181</v>
      </c>
      <c r="G6" s="27" t="s">
        <v>181</v>
      </c>
      <c r="H6" s="27" t="s">
        <v>181</v>
      </c>
      <c r="I6" s="27" t="s">
        <v>181</v>
      </c>
      <c r="J6" s="27" t="s">
        <v>181</v>
      </c>
      <c r="K6" s="27" t="s">
        <v>181</v>
      </c>
      <c r="L6" s="27" t="s">
        <v>181</v>
      </c>
      <c r="M6" s="27" t="s">
        <v>181</v>
      </c>
      <c r="N6" s="27" t="s">
        <v>181</v>
      </c>
    </row>
    <row r="7" spans="2:14" ht="16" customHeight="1" x14ac:dyDescent="0.3">
      <c r="B7" s="19" t="s">
        <v>93</v>
      </c>
      <c r="C7" s="136"/>
      <c r="D7" s="136"/>
      <c r="E7" s="136"/>
      <c r="F7" s="136"/>
      <c r="G7" s="136"/>
      <c r="H7" s="136"/>
      <c r="I7" s="136"/>
      <c r="J7" s="136"/>
      <c r="K7" s="136"/>
      <c r="N7" s="28"/>
    </row>
    <row r="8" spans="2:14" ht="16" customHeight="1" x14ac:dyDescent="0.3">
      <c r="C8" s="19" t="s">
        <v>85</v>
      </c>
      <c r="D8" s="136"/>
      <c r="E8" s="136"/>
      <c r="F8" s="136"/>
      <c r="G8" s="136"/>
      <c r="H8" s="136"/>
      <c r="I8" s="136"/>
      <c r="J8" s="136"/>
      <c r="K8" s="136"/>
      <c r="L8" s="136"/>
      <c r="N8" s="28"/>
    </row>
    <row r="9" spans="2:14" ht="16" customHeight="1" x14ac:dyDescent="0.3">
      <c r="D9" s="150" t="s">
        <v>392</v>
      </c>
      <c r="E9" s="151"/>
      <c r="F9" s="151"/>
      <c r="G9" s="151"/>
      <c r="H9" s="151"/>
      <c r="I9" s="151"/>
      <c r="J9" s="151"/>
      <c r="K9" s="151"/>
      <c r="L9" s="151"/>
      <c r="M9" s="151"/>
      <c r="N9" s="28"/>
    </row>
    <row r="10" spans="2:14" ht="16" customHeight="1" x14ac:dyDescent="0.3">
      <c r="E10" s="20" t="s">
        <v>126</v>
      </c>
      <c r="F10" s="139" t="s">
        <v>408</v>
      </c>
      <c r="G10" s="139" t="s">
        <v>408</v>
      </c>
      <c r="H10" s="139" t="s">
        <v>408</v>
      </c>
      <c r="I10" s="139" t="s">
        <v>408</v>
      </c>
      <c r="J10" s="139" t="s">
        <v>408</v>
      </c>
      <c r="K10" s="139" t="s">
        <v>408</v>
      </c>
      <c r="L10" s="139" t="s">
        <v>408</v>
      </c>
      <c r="M10" s="139" t="s">
        <v>408</v>
      </c>
      <c r="N10" s="138" t="s">
        <v>408</v>
      </c>
    </row>
    <row r="11" spans="2:14" ht="16" customHeight="1" x14ac:dyDescent="0.3">
      <c r="E11" s="20" t="s">
        <v>127</v>
      </c>
      <c r="F11" s="139" t="s">
        <v>408</v>
      </c>
      <c r="G11" s="139" t="s">
        <v>408</v>
      </c>
      <c r="H11" s="139" t="s">
        <v>408</v>
      </c>
      <c r="I11" s="139" t="s">
        <v>408</v>
      </c>
      <c r="J11" s="139" t="s">
        <v>408</v>
      </c>
      <c r="K11" s="139" t="s">
        <v>408</v>
      </c>
      <c r="L11" s="139" t="s">
        <v>408</v>
      </c>
      <c r="M11" s="139" t="s">
        <v>408</v>
      </c>
      <c r="N11" s="138" t="s">
        <v>408</v>
      </c>
    </row>
    <row r="12" spans="2:14" ht="16" customHeight="1" x14ac:dyDescent="0.3">
      <c r="D12" s="152" t="s">
        <v>393</v>
      </c>
      <c r="E12" s="69"/>
      <c r="F12" s="153" t="s">
        <v>408</v>
      </c>
      <c r="G12" s="153" t="s">
        <v>408</v>
      </c>
      <c r="H12" s="153" t="s">
        <v>408</v>
      </c>
      <c r="I12" s="153" t="s">
        <v>408</v>
      </c>
      <c r="J12" s="153" t="s">
        <v>408</v>
      </c>
      <c r="K12" s="153" t="s">
        <v>408</v>
      </c>
      <c r="L12" s="153" t="s">
        <v>408</v>
      </c>
      <c r="M12" s="153" t="s">
        <v>408</v>
      </c>
      <c r="N12" s="154" t="s">
        <v>408</v>
      </c>
    </row>
    <row r="13" spans="2:14" ht="16" customHeight="1" x14ac:dyDescent="0.3">
      <c r="D13" s="150" t="s">
        <v>384</v>
      </c>
      <c r="E13" s="151"/>
      <c r="F13" s="151"/>
      <c r="G13" s="151"/>
      <c r="H13" s="151"/>
      <c r="I13" s="151"/>
      <c r="J13" s="151"/>
      <c r="K13" s="151"/>
      <c r="L13" s="151"/>
      <c r="M13" s="151"/>
      <c r="N13" s="28"/>
    </row>
    <row r="14" spans="2:14" ht="16" customHeight="1" x14ac:dyDescent="0.3">
      <c r="E14" s="20" t="s">
        <v>128</v>
      </c>
      <c r="F14" s="139" t="s">
        <v>408</v>
      </c>
      <c r="G14" s="139" t="s">
        <v>408</v>
      </c>
      <c r="H14" s="139" t="s">
        <v>408</v>
      </c>
      <c r="I14" s="139" t="s">
        <v>408</v>
      </c>
      <c r="J14" s="139" t="s">
        <v>408</v>
      </c>
      <c r="K14" s="139" t="s">
        <v>408</v>
      </c>
      <c r="L14" s="139" t="s">
        <v>408</v>
      </c>
      <c r="M14" s="139" t="s">
        <v>408</v>
      </c>
      <c r="N14" s="138" t="s">
        <v>408</v>
      </c>
    </row>
    <row r="15" spans="2:14" ht="16" customHeight="1" x14ac:dyDescent="0.3">
      <c r="E15" s="20" t="s">
        <v>391</v>
      </c>
      <c r="F15" s="139" t="s">
        <v>408</v>
      </c>
      <c r="G15" s="139" t="s">
        <v>408</v>
      </c>
      <c r="H15" s="139" t="s">
        <v>408</v>
      </c>
      <c r="I15" s="139" t="s">
        <v>408</v>
      </c>
      <c r="J15" s="139" t="s">
        <v>408</v>
      </c>
      <c r="K15" s="139" t="s">
        <v>408</v>
      </c>
      <c r="L15" s="139" t="s">
        <v>408</v>
      </c>
      <c r="M15" s="139" t="s">
        <v>408</v>
      </c>
      <c r="N15" s="138" t="s">
        <v>408</v>
      </c>
    </row>
    <row r="16" spans="2:14" ht="16" customHeight="1" x14ac:dyDescent="0.3">
      <c r="D16" s="152" t="s">
        <v>385</v>
      </c>
      <c r="E16" s="69"/>
      <c r="F16" s="153" t="s">
        <v>408</v>
      </c>
      <c r="G16" s="153" t="s">
        <v>408</v>
      </c>
      <c r="H16" s="153" t="s">
        <v>408</v>
      </c>
      <c r="I16" s="153" t="s">
        <v>408</v>
      </c>
      <c r="J16" s="153" t="s">
        <v>408</v>
      </c>
      <c r="K16" s="153" t="s">
        <v>408</v>
      </c>
      <c r="L16" s="153" t="s">
        <v>408</v>
      </c>
      <c r="M16" s="153" t="s">
        <v>408</v>
      </c>
      <c r="N16" s="154" t="s">
        <v>408</v>
      </c>
    </row>
    <row r="17" spans="3:14" ht="16" customHeight="1" x14ac:dyDescent="0.3">
      <c r="D17" s="150" t="s">
        <v>129</v>
      </c>
      <c r="E17" s="151"/>
      <c r="F17" s="151"/>
      <c r="G17" s="151"/>
      <c r="H17" s="151"/>
      <c r="I17" s="151"/>
      <c r="J17" s="151"/>
      <c r="K17" s="151"/>
      <c r="L17" s="151"/>
      <c r="M17" s="151"/>
      <c r="N17" s="28"/>
    </row>
    <row r="18" spans="3:14" ht="16" customHeight="1" x14ac:dyDescent="0.3">
      <c r="E18" s="20" t="s">
        <v>130</v>
      </c>
      <c r="F18" s="139" t="s">
        <v>408</v>
      </c>
      <c r="G18" s="139" t="s">
        <v>408</v>
      </c>
      <c r="H18" s="139" t="s">
        <v>408</v>
      </c>
      <c r="I18" s="139" t="s">
        <v>408</v>
      </c>
      <c r="J18" s="139" t="s">
        <v>408</v>
      </c>
      <c r="K18" s="139" t="s">
        <v>408</v>
      </c>
      <c r="L18" s="139" t="s">
        <v>408</v>
      </c>
      <c r="M18" s="139" t="s">
        <v>408</v>
      </c>
      <c r="N18" s="138" t="s">
        <v>408</v>
      </c>
    </row>
    <row r="19" spans="3:14" ht="16" customHeight="1" x14ac:dyDescent="0.3">
      <c r="E19" s="20" t="s">
        <v>131</v>
      </c>
      <c r="F19" s="139" t="s">
        <v>408</v>
      </c>
      <c r="G19" s="139" t="s">
        <v>408</v>
      </c>
      <c r="H19" s="139" t="s">
        <v>408</v>
      </c>
      <c r="I19" s="139" t="s">
        <v>408</v>
      </c>
      <c r="J19" s="139" t="s">
        <v>408</v>
      </c>
      <c r="K19" s="139" t="s">
        <v>408</v>
      </c>
      <c r="L19" s="139" t="s">
        <v>408</v>
      </c>
      <c r="M19" s="139" t="s">
        <v>408</v>
      </c>
      <c r="N19" s="138" t="s">
        <v>408</v>
      </c>
    </row>
    <row r="20" spans="3:14" ht="16" customHeight="1" x14ac:dyDescent="0.3">
      <c r="D20" s="152" t="s">
        <v>132</v>
      </c>
      <c r="E20" s="69"/>
      <c r="F20" s="153" t="s">
        <v>408</v>
      </c>
      <c r="G20" s="153" t="s">
        <v>408</v>
      </c>
      <c r="H20" s="153" t="s">
        <v>408</v>
      </c>
      <c r="I20" s="153" t="s">
        <v>408</v>
      </c>
      <c r="J20" s="153" t="s">
        <v>408</v>
      </c>
      <c r="K20" s="153" t="s">
        <v>408</v>
      </c>
      <c r="L20" s="153" t="s">
        <v>408</v>
      </c>
      <c r="M20" s="153" t="s">
        <v>408</v>
      </c>
      <c r="N20" s="154" t="s">
        <v>408</v>
      </c>
    </row>
    <row r="21" spans="3:14" ht="16" customHeight="1" x14ac:dyDescent="0.3">
      <c r="C21" s="106" t="s">
        <v>133</v>
      </c>
      <c r="D21" s="106"/>
      <c r="E21" s="71"/>
      <c r="F21" s="141" t="s">
        <v>408</v>
      </c>
      <c r="G21" s="141" t="s">
        <v>408</v>
      </c>
      <c r="H21" s="141" t="s">
        <v>408</v>
      </c>
      <c r="I21" s="141" t="s">
        <v>408</v>
      </c>
      <c r="J21" s="141" t="s">
        <v>408</v>
      </c>
      <c r="K21" s="141" t="s">
        <v>408</v>
      </c>
      <c r="L21" s="141" t="s">
        <v>408</v>
      </c>
      <c r="M21" s="141" t="s">
        <v>408</v>
      </c>
      <c r="N21" s="140" t="s">
        <v>408</v>
      </c>
    </row>
    <row r="22" spans="3:14" ht="16" customHeight="1" x14ac:dyDescent="0.3">
      <c r="C22" s="19" t="s">
        <v>86</v>
      </c>
      <c r="D22" s="136"/>
      <c r="E22" s="136"/>
      <c r="F22" s="136"/>
      <c r="G22" s="136"/>
      <c r="H22" s="136"/>
      <c r="I22" s="136"/>
      <c r="J22" s="136"/>
      <c r="K22" s="136"/>
      <c r="L22" s="136"/>
      <c r="N22" s="28"/>
    </row>
    <row r="23" spans="3:14" ht="16" customHeight="1" x14ac:dyDescent="0.3">
      <c r="E23" s="20" t="s">
        <v>134</v>
      </c>
      <c r="F23" s="139" t="s">
        <v>408</v>
      </c>
      <c r="G23" s="139" t="s">
        <v>408</v>
      </c>
      <c r="H23" s="139" t="s">
        <v>408</v>
      </c>
      <c r="I23" s="139" t="s">
        <v>408</v>
      </c>
      <c r="J23" s="139" t="s">
        <v>408</v>
      </c>
      <c r="K23" s="139" t="s">
        <v>408</v>
      </c>
      <c r="L23" s="139" t="s">
        <v>408</v>
      </c>
      <c r="M23" s="139" t="s">
        <v>408</v>
      </c>
      <c r="N23" s="138" t="s">
        <v>408</v>
      </c>
    </row>
    <row r="24" spans="3:14" ht="16" customHeight="1" x14ac:dyDescent="0.3">
      <c r="E24" s="20" t="s">
        <v>135</v>
      </c>
      <c r="F24" s="139" t="s">
        <v>408</v>
      </c>
      <c r="G24" s="139" t="s">
        <v>408</v>
      </c>
      <c r="H24" s="139" t="s">
        <v>408</v>
      </c>
      <c r="I24" s="139" t="s">
        <v>408</v>
      </c>
      <c r="J24" s="139" t="s">
        <v>408</v>
      </c>
      <c r="K24" s="139" t="s">
        <v>408</v>
      </c>
      <c r="L24" s="139" t="s">
        <v>408</v>
      </c>
      <c r="M24" s="139" t="s">
        <v>408</v>
      </c>
      <c r="N24" s="138" t="s">
        <v>408</v>
      </c>
    </row>
    <row r="25" spans="3:14" ht="16" customHeight="1" x14ac:dyDescent="0.3">
      <c r="E25" s="20" t="s">
        <v>136</v>
      </c>
      <c r="F25" s="139" t="s">
        <v>408</v>
      </c>
      <c r="G25" s="139" t="s">
        <v>408</v>
      </c>
      <c r="H25" s="139" t="s">
        <v>408</v>
      </c>
      <c r="I25" s="139" t="s">
        <v>408</v>
      </c>
      <c r="J25" s="139" t="s">
        <v>408</v>
      </c>
      <c r="K25" s="139" t="s">
        <v>408</v>
      </c>
      <c r="L25" s="139" t="s">
        <v>408</v>
      </c>
      <c r="M25" s="139" t="s">
        <v>408</v>
      </c>
      <c r="N25" s="138" t="s">
        <v>408</v>
      </c>
    </row>
    <row r="26" spans="3:14" ht="16" customHeight="1" x14ac:dyDescent="0.3">
      <c r="C26" s="106" t="s">
        <v>137</v>
      </c>
      <c r="D26" s="106"/>
      <c r="E26" s="71"/>
      <c r="F26" s="141" t="s">
        <v>408</v>
      </c>
      <c r="G26" s="141" t="s">
        <v>408</v>
      </c>
      <c r="H26" s="141" t="s">
        <v>408</v>
      </c>
      <c r="I26" s="141" t="s">
        <v>408</v>
      </c>
      <c r="J26" s="141" t="s">
        <v>408</v>
      </c>
      <c r="K26" s="141" t="s">
        <v>408</v>
      </c>
      <c r="L26" s="141" t="s">
        <v>408</v>
      </c>
      <c r="M26" s="141" t="s">
        <v>408</v>
      </c>
      <c r="N26" s="140" t="s">
        <v>408</v>
      </c>
    </row>
    <row r="27" spans="3:14" ht="16" customHeight="1" x14ac:dyDescent="0.3">
      <c r="C27" s="19" t="s">
        <v>87</v>
      </c>
      <c r="D27" s="136"/>
      <c r="E27" s="136"/>
      <c r="F27" s="136"/>
      <c r="G27" s="136"/>
      <c r="H27" s="136"/>
      <c r="I27" s="136"/>
      <c r="J27" s="136"/>
      <c r="K27" s="136"/>
      <c r="L27" s="136"/>
      <c r="N27" s="28"/>
    </row>
    <row r="28" spans="3:14" ht="16" customHeight="1" x14ac:dyDescent="0.3">
      <c r="E28" s="20" t="s">
        <v>394</v>
      </c>
      <c r="F28" s="139" t="s">
        <v>408</v>
      </c>
      <c r="G28" s="139" t="s">
        <v>408</v>
      </c>
      <c r="H28" s="139">
        <v>29098.307091807215</v>
      </c>
      <c r="I28" s="139" t="s">
        <v>408</v>
      </c>
      <c r="J28" s="139" t="s">
        <v>408</v>
      </c>
      <c r="K28" s="139" t="s">
        <v>408</v>
      </c>
      <c r="L28" s="139" t="s">
        <v>408</v>
      </c>
      <c r="M28" s="139" t="s">
        <v>408</v>
      </c>
      <c r="N28" s="138">
        <v>29098.307091807215</v>
      </c>
    </row>
    <row r="29" spans="3:14" ht="16" customHeight="1" x14ac:dyDescent="0.3">
      <c r="C29" s="106" t="s">
        <v>138</v>
      </c>
      <c r="D29" s="106"/>
      <c r="E29" s="71"/>
      <c r="F29" s="141" t="s">
        <v>408</v>
      </c>
      <c r="G29" s="141" t="s">
        <v>408</v>
      </c>
      <c r="H29" s="141">
        <v>29098.307091807215</v>
      </c>
      <c r="I29" s="141" t="s">
        <v>408</v>
      </c>
      <c r="J29" s="141" t="s">
        <v>408</v>
      </c>
      <c r="K29" s="141" t="s">
        <v>408</v>
      </c>
      <c r="L29" s="141" t="s">
        <v>408</v>
      </c>
      <c r="M29" s="141" t="s">
        <v>408</v>
      </c>
      <c r="N29" s="140">
        <v>29098.307091807215</v>
      </c>
    </row>
    <row r="30" spans="3:14" ht="16" customHeight="1" x14ac:dyDescent="0.3">
      <c r="C30" s="19" t="s">
        <v>88</v>
      </c>
      <c r="D30" s="136"/>
      <c r="E30" s="136"/>
      <c r="F30" s="136"/>
      <c r="G30" s="136"/>
      <c r="H30" s="136"/>
      <c r="I30" s="136"/>
      <c r="J30" s="136"/>
      <c r="K30" s="136"/>
      <c r="L30" s="136"/>
      <c r="N30" s="28"/>
    </row>
    <row r="31" spans="3:14" ht="16" customHeight="1" x14ac:dyDescent="0.3">
      <c r="E31" s="20" t="s">
        <v>382</v>
      </c>
      <c r="F31" s="139" t="s">
        <v>408</v>
      </c>
      <c r="G31" s="139" t="s">
        <v>408</v>
      </c>
      <c r="H31" s="139" t="s">
        <v>408</v>
      </c>
      <c r="I31" s="139" t="s">
        <v>408</v>
      </c>
      <c r="J31" s="139" t="s">
        <v>408</v>
      </c>
      <c r="K31" s="139" t="s">
        <v>408</v>
      </c>
      <c r="L31" s="139" t="s">
        <v>408</v>
      </c>
      <c r="M31" s="139" t="s">
        <v>408</v>
      </c>
      <c r="N31" s="138" t="s">
        <v>408</v>
      </c>
    </row>
    <row r="32" spans="3:14" ht="16" customHeight="1" x14ac:dyDescent="0.3">
      <c r="C32" s="106" t="s">
        <v>139</v>
      </c>
      <c r="D32" s="106"/>
      <c r="E32" s="71"/>
      <c r="F32" s="141" t="s">
        <v>408</v>
      </c>
      <c r="G32" s="141" t="s">
        <v>408</v>
      </c>
      <c r="H32" s="141" t="s">
        <v>408</v>
      </c>
      <c r="I32" s="141" t="s">
        <v>408</v>
      </c>
      <c r="J32" s="141" t="s">
        <v>408</v>
      </c>
      <c r="K32" s="141" t="s">
        <v>408</v>
      </c>
      <c r="L32" s="141" t="s">
        <v>408</v>
      </c>
      <c r="M32" s="141" t="s">
        <v>408</v>
      </c>
      <c r="N32" s="140" t="s">
        <v>408</v>
      </c>
    </row>
    <row r="33" spans="2:14" ht="16" customHeight="1" x14ac:dyDescent="0.3">
      <c r="C33" s="19" t="s">
        <v>89</v>
      </c>
      <c r="D33" s="136"/>
      <c r="E33" s="136"/>
      <c r="F33" s="136"/>
      <c r="G33" s="136"/>
      <c r="H33" s="136"/>
      <c r="I33" s="136"/>
      <c r="J33" s="136"/>
      <c r="K33" s="136"/>
      <c r="L33" s="136"/>
      <c r="N33" s="28"/>
    </row>
    <row r="34" spans="2:14" ht="16" customHeight="1" x14ac:dyDescent="0.3">
      <c r="E34" s="20" t="s">
        <v>383</v>
      </c>
      <c r="F34" s="139" t="s">
        <v>408</v>
      </c>
      <c r="G34" s="139" t="s">
        <v>408</v>
      </c>
      <c r="H34" s="139" t="s">
        <v>408</v>
      </c>
      <c r="I34" s="139" t="s">
        <v>408</v>
      </c>
      <c r="J34" s="139" t="s">
        <v>408</v>
      </c>
      <c r="K34" s="139" t="s">
        <v>408</v>
      </c>
      <c r="L34" s="139" t="s">
        <v>408</v>
      </c>
      <c r="M34" s="139" t="s">
        <v>408</v>
      </c>
      <c r="N34" s="138" t="s">
        <v>408</v>
      </c>
    </row>
    <row r="35" spans="2:14" ht="16" customHeight="1" x14ac:dyDescent="0.3">
      <c r="C35" s="106" t="s">
        <v>140</v>
      </c>
      <c r="D35" s="106"/>
      <c r="E35" s="71"/>
      <c r="F35" s="141" t="s">
        <v>408</v>
      </c>
      <c r="G35" s="141" t="s">
        <v>408</v>
      </c>
      <c r="H35" s="141" t="s">
        <v>408</v>
      </c>
      <c r="I35" s="141" t="s">
        <v>408</v>
      </c>
      <c r="J35" s="141" t="s">
        <v>408</v>
      </c>
      <c r="K35" s="141" t="s">
        <v>408</v>
      </c>
      <c r="L35" s="141" t="s">
        <v>408</v>
      </c>
      <c r="M35" s="141" t="s">
        <v>408</v>
      </c>
      <c r="N35" s="140" t="s">
        <v>408</v>
      </c>
    </row>
    <row r="36" spans="2:14" ht="16" customHeight="1" thickBot="1" x14ac:dyDescent="0.35">
      <c r="B36" s="30" t="s">
        <v>178</v>
      </c>
      <c r="C36" s="30"/>
      <c r="D36" s="30"/>
      <c r="E36" s="31"/>
      <c r="F36" s="142" t="s">
        <v>408</v>
      </c>
      <c r="G36" s="142" t="s">
        <v>408</v>
      </c>
      <c r="H36" s="142">
        <v>29098.307091807215</v>
      </c>
      <c r="I36" s="142" t="s">
        <v>408</v>
      </c>
      <c r="J36" s="142" t="s">
        <v>408</v>
      </c>
      <c r="K36" s="142" t="s">
        <v>408</v>
      </c>
      <c r="L36" s="142" t="s">
        <v>408</v>
      </c>
      <c r="M36" s="142" t="s">
        <v>408</v>
      </c>
      <c r="N36" s="142">
        <v>29098.307091807215</v>
      </c>
    </row>
    <row r="37" spans="2:14" ht="13.5" thickTop="1" x14ac:dyDescent="0.3">
      <c r="B37" s="20"/>
      <c r="C37" s="20"/>
      <c r="D37" s="20"/>
      <c r="E37" s="62"/>
      <c r="F37" s="62"/>
      <c r="G37" s="62"/>
      <c r="H37" s="62"/>
      <c r="I37" s="62"/>
      <c r="J37" s="62"/>
      <c r="K37" s="62"/>
      <c r="L37" s="62"/>
      <c r="M37" s="62"/>
      <c r="N37" s="62"/>
    </row>
  </sheetData>
  <sheetProtection algorithmName="SHA-512" hashValue="nVT+8IL8D9gx2bpAHXf9wtjKHzmXkyCBtei08foKHiqMeav+VrQCPjz/ubD0nMcqOxNPCd7O8gNvdqkk2rY7ow==" saltValue="b1zfh6V758hdI+yOyReKrQ==" spinCount="100000" sheet="1" objects="1" scenarios="1"/>
  <autoFilter ref="E6:N37" xr:uid="{00000000-0009-0000-0000-000035000000}"/>
  <hyperlinks>
    <hyperlink ref="N1" location="'Contents'!A1" display="Back to contents page" xr:uid="{00000000-0004-0000-3500-000000000000}"/>
  </hyperlink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357387"/>
  </sheetPr>
  <dimension ref="B1:F26"/>
  <sheetViews>
    <sheetView showGridLines="0" workbookViewId="0">
      <selection activeCell="K30" sqref="K30"/>
    </sheetView>
  </sheetViews>
  <sheetFormatPr defaultRowHeight="13" x14ac:dyDescent="0.3"/>
  <cols>
    <col min="1" max="1" width="4" style="18" customWidth="1"/>
    <col min="2" max="2" width="2.5" style="41" customWidth="1"/>
    <col min="3" max="3" width="32.796875" style="18" customWidth="1"/>
    <col min="4" max="6" width="23.8984375" style="18" customWidth="1"/>
    <col min="7" max="16384" width="8.796875" style="18"/>
  </cols>
  <sheetData>
    <row r="1" spans="2:6" ht="50" customHeight="1" x14ac:dyDescent="0.3">
      <c r="B1" s="39"/>
      <c r="F1" s="181" t="s">
        <v>83</v>
      </c>
    </row>
    <row r="2" spans="2:6" ht="16" customHeight="1" x14ac:dyDescent="0.3">
      <c r="B2" s="116" t="s">
        <v>43</v>
      </c>
      <c r="C2" s="36"/>
      <c r="D2" s="36"/>
      <c r="E2" s="36"/>
      <c r="F2" s="36"/>
    </row>
    <row r="3" spans="2:6" ht="16" customHeight="1" x14ac:dyDescent="0.3">
      <c r="B3" s="100" t="s">
        <v>379</v>
      </c>
    </row>
    <row r="4" spans="2:6" ht="16" customHeight="1" x14ac:dyDescent="0.3"/>
    <row r="5" spans="2:6" ht="16" customHeight="1" x14ac:dyDescent="0.3">
      <c r="B5" s="66"/>
      <c r="C5" s="26" t="s">
        <v>187</v>
      </c>
      <c r="D5" s="26" t="s">
        <v>93</v>
      </c>
      <c r="E5" s="26" t="s">
        <v>124</v>
      </c>
      <c r="F5" s="26" t="s">
        <v>125</v>
      </c>
    </row>
    <row r="6" spans="2:6" ht="16" customHeight="1" x14ac:dyDescent="0.3">
      <c r="B6" s="67"/>
      <c r="C6" s="27"/>
      <c r="D6" s="27" t="s">
        <v>181</v>
      </c>
      <c r="E6" s="27" t="s">
        <v>181</v>
      </c>
      <c r="F6" s="27" t="s">
        <v>181</v>
      </c>
    </row>
    <row r="7" spans="2:6" ht="16" customHeight="1" x14ac:dyDescent="0.3">
      <c r="B7" s="19" t="s">
        <v>184</v>
      </c>
      <c r="C7" s="136"/>
      <c r="D7" s="137"/>
      <c r="E7" s="136"/>
    </row>
    <row r="8" spans="2:6" ht="16" customHeight="1" x14ac:dyDescent="0.3">
      <c r="C8" s="20" t="s">
        <v>85</v>
      </c>
      <c r="D8" s="138">
        <v>1865.6271023091001</v>
      </c>
      <c r="E8" s="139">
        <v>1661.1507630000001</v>
      </c>
      <c r="F8" s="139">
        <v>1614.9809999999998</v>
      </c>
    </row>
    <row r="9" spans="2:6" ht="16" customHeight="1" x14ac:dyDescent="0.3">
      <c r="C9" s="20" t="s">
        <v>86</v>
      </c>
      <c r="D9" s="138">
        <v>322.18899999999996</v>
      </c>
      <c r="E9" s="139">
        <v>364.98099999999999</v>
      </c>
      <c r="F9" s="139">
        <v>350.54599999999999</v>
      </c>
    </row>
    <row r="10" spans="2:6" ht="16" customHeight="1" x14ac:dyDescent="0.3">
      <c r="C10" s="20" t="s">
        <v>87</v>
      </c>
      <c r="D10" s="138" t="s">
        <v>408</v>
      </c>
      <c r="E10" s="139" t="s">
        <v>408</v>
      </c>
      <c r="F10" s="139" t="s">
        <v>408</v>
      </c>
    </row>
    <row r="11" spans="2:6" ht="16" customHeight="1" x14ac:dyDescent="0.3">
      <c r="C11" s="20" t="s">
        <v>88</v>
      </c>
      <c r="D11" s="138">
        <v>22.288139999999995</v>
      </c>
      <c r="E11" s="139">
        <v>21.128239999999987</v>
      </c>
      <c r="F11" s="139">
        <v>38.36</v>
      </c>
    </row>
    <row r="12" spans="2:6" ht="16" customHeight="1" x14ac:dyDescent="0.3">
      <c r="C12" s="20" t="s">
        <v>89</v>
      </c>
      <c r="D12" s="138" t="s">
        <v>408</v>
      </c>
      <c r="E12" s="139" t="s">
        <v>408</v>
      </c>
      <c r="F12" s="139" t="s">
        <v>408</v>
      </c>
    </row>
    <row r="13" spans="2:6" ht="16" customHeight="1" x14ac:dyDescent="0.3">
      <c r="B13" s="106" t="s">
        <v>218</v>
      </c>
      <c r="C13" s="71"/>
      <c r="D13" s="140">
        <v>2210.1042423091003</v>
      </c>
      <c r="E13" s="141">
        <v>2047.2600030000001</v>
      </c>
      <c r="F13" s="141">
        <v>2003.8869999999997</v>
      </c>
    </row>
    <row r="14" spans="2:6" ht="16" customHeight="1" x14ac:dyDescent="0.3">
      <c r="B14" s="19" t="s">
        <v>183</v>
      </c>
      <c r="C14" s="136"/>
      <c r="D14" s="137"/>
      <c r="E14" s="136"/>
    </row>
    <row r="15" spans="2:6" ht="16" customHeight="1" x14ac:dyDescent="0.3">
      <c r="C15" s="20" t="s">
        <v>85</v>
      </c>
      <c r="D15" s="138">
        <v>12575.509277535666</v>
      </c>
      <c r="E15" s="139">
        <v>13858.208140566872</v>
      </c>
      <c r="F15" s="139">
        <v>14666.255137423332</v>
      </c>
    </row>
    <row r="16" spans="2:6" ht="16" customHeight="1" x14ac:dyDescent="0.3">
      <c r="C16" s="20" t="s">
        <v>86</v>
      </c>
      <c r="D16" s="138">
        <v>7058.2111083333339</v>
      </c>
      <c r="E16" s="139">
        <v>6652.214867032626</v>
      </c>
      <c r="F16" s="139">
        <v>6226.1920727272709</v>
      </c>
    </row>
    <row r="17" spans="2:6" ht="16" customHeight="1" x14ac:dyDescent="0.3">
      <c r="C17" s="20" t="s">
        <v>87</v>
      </c>
      <c r="D17" s="138">
        <v>1572.7973920740335</v>
      </c>
      <c r="E17" s="139">
        <v>1407.4912846376913</v>
      </c>
      <c r="F17" s="139">
        <v>1316.2529247532939</v>
      </c>
    </row>
    <row r="18" spans="2:6" ht="16" customHeight="1" x14ac:dyDescent="0.3">
      <c r="C18" s="20" t="s">
        <v>88</v>
      </c>
      <c r="D18" s="145">
        <v>7.4289999999999995E-2</v>
      </c>
      <c r="E18" s="147">
        <v>2.7602789999999997</v>
      </c>
      <c r="F18" s="147"/>
    </row>
    <row r="19" spans="2:6" ht="16" customHeight="1" x14ac:dyDescent="0.3">
      <c r="C19" s="20" t="s">
        <v>89</v>
      </c>
      <c r="D19" s="145">
        <v>2.5608333333333313</v>
      </c>
      <c r="E19" s="147">
        <v>4.3899999999999997</v>
      </c>
      <c r="F19" s="147">
        <v>5.9989999999999997</v>
      </c>
    </row>
    <row r="20" spans="2:6" ht="16" customHeight="1" x14ac:dyDescent="0.3">
      <c r="B20" s="106" t="s">
        <v>219</v>
      </c>
      <c r="C20" s="71"/>
      <c r="D20" s="140">
        <v>21209.152901276368</v>
      </c>
      <c r="E20" s="141">
        <v>21925.064571237188</v>
      </c>
      <c r="F20" s="141">
        <v>22214.699134903898</v>
      </c>
    </row>
    <row r="21" spans="2:6" ht="16" customHeight="1" thickBot="1" x14ac:dyDescent="0.35">
      <c r="B21" s="30" t="str">
        <f>"Total"</f>
        <v>Total</v>
      </c>
      <c r="C21" s="31"/>
      <c r="D21" s="142">
        <v>23419.257143585466</v>
      </c>
      <c r="E21" s="142">
        <v>23972.324574237184</v>
      </c>
      <c r="F21" s="142">
        <v>24218.586134903897</v>
      </c>
    </row>
    <row r="22" spans="2:6" ht="13.5" thickTop="1" x14ac:dyDescent="0.3">
      <c r="B22" s="271"/>
      <c r="C22" s="271"/>
      <c r="D22" s="271"/>
      <c r="E22" s="271"/>
      <c r="F22" s="271"/>
    </row>
    <row r="23" spans="2:6" x14ac:dyDescent="0.3">
      <c r="B23" s="272" t="s">
        <v>406</v>
      </c>
      <c r="C23" s="272"/>
      <c r="D23" s="272"/>
      <c r="E23" s="272"/>
      <c r="F23" s="272"/>
    </row>
    <row r="24" spans="2:6" x14ac:dyDescent="0.3">
      <c r="B24" s="272" t="s">
        <v>407</v>
      </c>
      <c r="C24" s="272"/>
      <c r="D24" s="272"/>
      <c r="E24" s="272"/>
      <c r="F24" s="272"/>
    </row>
    <row r="25" spans="2:6" x14ac:dyDescent="0.3">
      <c r="B25" s="53"/>
    </row>
    <row r="26" spans="2:6" x14ac:dyDescent="0.3">
      <c r="B26" s="53"/>
    </row>
  </sheetData>
  <sheetProtection algorithmName="SHA-512" hashValue="DlvXsa5hooZrN2+d49zel06g2KOqHwmQ54aPSY8dN8TWZwp3LL1YPXYSpS6EH/AOcG4EKVIVOBKiiDVyVQoGGw==" saltValue="oPVZ3hCYkosO6bwgMtQq8w==" spinCount="100000" sheet="1" objects="1" scenarios="1"/>
  <autoFilter ref="C6:F21" xr:uid="{00000000-0009-0000-0000-000036000000}"/>
  <mergeCells count="3">
    <mergeCell ref="B22:F22"/>
    <mergeCell ref="B23:F23"/>
    <mergeCell ref="B24:F24"/>
  </mergeCells>
  <hyperlinks>
    <hyperlink ref="F1" location="'Contents'!A1" display="Back to contents page" xr:uid="{00000000-0004-0000-3600-000000000000}"/>
  </hyperlink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357387"/>
  </sheetPr>
  <dimension ref="A1:G38"/>
  <sheetViews>
    <sheetView showGridLines="0" workbookViewId="0">
      <selection activeCell="K31" sqref="K31"/>
    </sheetView>
  </sheetViews>
  <sheetFormatPr defaultRowHeight="13" x14ac:dyDescent="0.3"/>
  <cols>
    <col min="1" max="1" width="4" style="18" customWidth="1"/>
    <col min="2" max="2" width="5.3984375" style="18" customWidth="1"/>
    <col min="3" max="3" width="4" style="18" customWidth="1"/>
    <col min="4" max="4" width="48.296875" style="18" customWidth="1"/>
    <col min="5" max="7" width="18.09765625" style="18" customWidth="1"/>
    <col min="8" max="16384" width="8.796875" style="18"/>
  </cols>
  <sheetData>
    <row r="1" spans="1:7" ht="50.5" customHeight="1" x14ac:dyDescent="0.3">
      <c r="A1" s="25"/>
      <c r="G1" s="55" t="s">
        <v>83</v>
      </c>
    </row>
    <row r="2" spans="1:7" ht="16" customHeight="1" x14ac:dyDescent="0.3">
      <c r="B2" s="54" t="s">
        <v>44</v>
      </c>
      <c r="C2" s="36"/>
      <c r="D2" s="36"/>
      <c r="E2" s="36"/>
      <c r="F2" s="36"/>
      <c r="G2" s="36"/>
    </row>
    <row r="3" spans="1:7" s="24" customFormat="1" ht="16" customHeight="1" x14ac:dyDescent="0.25">
      <c r="B3" s="24" t="s">
        <v>379</v>
      </c>
    </row>
    <row r="4" spans="1:7" ht="16" customHeight="1" x14ac:dyDescent="0.3"/>
    <row r="5" spans="1:7" ht="16" customHeight="1" x14ac:dyDescent="0.3">
      <c r="B5" s="26"/>
      <c r="C5" s="26"/>
      <c r="D5" s="26" t="s">
        <v>187</v>
      </c>
      <c r="E5" s="26" t="s">
        <v>93</v>
      </c>
      <c r="F5" s="26" t="s">
        <v>124</v>
      </c>
      <c r="G5" s="26" t="s">
        <v>125</v>
      </c>
    </row>
    <row r="6" spans="1:7" ht="16" customHeight="1" x14ac:dyDescent="0.3">
      <c r="B6" s="27"/>
      <c r="C6" s="27"/>
      <c r="D6" s="27"/>
      <c r="E6" s="27" t="s">
        <v>181</v>
      </c>
      <c r="F6" s="27" t="s">
        <v>181</v>
      </c>
      <c r="G6" s="27" t="s">
        <v>181</v>
      </c>
    </row>
    <row r="7" spans="1:7" ht="16" customHeight="1" x14ac:dyDescent="0.3">
      <c r="B7" s="38" t="s">
        <v>85</v>
      </c>
      <c r="C7" s="39"/>
      <c r="D7" s="39"/>
      <c r="E7" s="40"/>
      <c r="F7" s="17"/>
    </row>
    <row r="8" spans="1:7" ht="16" customHeight="1" x14ac:dyDescent="0.3">
      <c r="B8" s="41"/>
      <c r="C8" s="38" t="s">
        <v>392</v>
      </c>
      <c r="D8" s="41"/>
      <c r="E8" s="43"/>
      <c r="F8" s="44"/>
      <c r="G8" s="44"/>
    </row>
    <row r="9" spans="1:7" ht="16" customHeight="1" x14ac:dyDescent="0.3">
      <c r="B9" s="41"/>
      <c r="C9" s="41"/>
      <c r="D9" s="45" t="s">
        <v>126</v>
      </c>
      <c r="E9" s="29">
        <v>8778.8533129700008</v>
      </c>
      <c r="F9" s="21">
        <v>7224.7408087399999</v>
      </c>
      <c r="G9" s="21">
        <v>7161.0441580000006</v>
      </c>
    </row>
    <row r="10" spans="1:7" ht="16" customHeight="1" x14ac:dyDescent="0.3">
      <c r="B10" s="41"/>
      <c r="C10" s="41"/>
      <c r="D10" s="45" t="s">
        <v>127</v>
      </c>
      <c r="E10" s="29">
        <v>322.20589687476593</v>
      </c>
      <c r="F10" s="21">
        <v>471.93420218599999</v>
      </c>
      <c r="G10" s="21">
        <v>474.99730009000001</v>
      </c>
    </row>
    <row r="11" spans="1:7" ht="16" customHeight="1" x14ac:dyDescent="0.3">
      <c r="B11" s="41"/>
      <c r="C11" s="49" t="s">
        <v>393</v>
      </c>
      <c r="D11" s="49"/>
      <c r="E11" s="50">
        <v>9101.0592098447669</v>
      </c>
      <c r="F11" s="51">
        <v>7696.6750109260001</v>
      </c>
      <c r="G11" s="51">
        <v>7636.0414580900006</v>
      </c>
    </row>
    <row r="12" spans="1:7" ht="16" customHeight="1" x14ac:dyDescent="0.3">
      <c r="B12" s="41"/>
      <c r="C12" s="42" t="s">
        <v>384</v>
      </c>
      <c r="D12" s="41"/>
      <c r="E12" s="43"/>
      <c r="F12" s="44"/>
      <c r="G12" s="44"/>
    </row>
    <row r="13" spans="1:7" ht="16" customHeight="1" x14ac:dyDescent="0.3">
      <c r="B13" s="41"/>
      <c r="C13" s="41"/>
      <c r="D13" s="45" t="s">
        <v>128</v>
      </c>
      <c r="E13" s="29">
        <v>1998.7429999999999</v>
      </c>
      <c r="F13" s="21">
        <v>1654.8035027519818</v>
      </c>
      <c r="G13" s="21">
        <v>1740.6805499999998</v>
      </c>
    </row>
    <row r="14" spans="1:7" ht="16" customHeight="1" x14ac:dyDescent="0.3">
      <c r="B14" s="41"/>
      <c r="C14" s="41"/>
      <c r="D14" s="45" t="s">
        <v>391</v>
      </c>
      <c r="E14" s="29">
        <v>456.75042999999994</v>
      </c>
      <c r="F14" s="21">
        <v>417.56617988888894</v>
      </c>
      <c r="G14" s="21">
        <v>418.64200000000005</v>
      </c>
    </row>
    <row r="15" spans="1:7" ht="16" customHeight="1" x14ac:dyDescent="0.3">
      <c r="B15" s="41"/>
      <c r="C15" s="49" t="s">
        <v>385</v>
      </c>
      <c r="D15" s="49"/>
      <c r="E15" s="50">
        <v>2455.49343</v>
      </c>
      <c r="F15" s="51">
        <v>2072.3696826408709</v>
      </c>
      <c r="G15" s="51">
        <v>2159.3225499999999</v>
      </c>
    </row>
    <row r="16" spans="1:7" ht="16" customHeight="1" x14ac:dyDescent="0.3">
      <c r="B16" s="41"/>
      <c r="C16" s="42" t="s">
        <v>129</v>
      </c>
      <c r="D16" s="41"/>
      <c r="E16" s="43"/>
      <c r="F16" s="44"/>
      <c r="G16" s="44"/>
    </row>
    <row r="17" spans="2:7" ht="16" customHeight="1" x14ac:dyDescent="0.3">
      <c r="B17" s="41"/>
      <c r="C17" s="41"/>
      <c r="D17" s="45" t="s">
        <v>130</v>
      </c>
      <c r="E17" s="29">
        <v>2353.3627400000005</v>
      </c>
      <c r="F17" s="21">
        <v>5108.8072100000009</v>
      </c>
      <c r="G17" s="21">
        <v>5930.1831293333307</v>
      </c>
    </row>
    <row r="18" spans="2:7" ht="16" customHeight="1" x14ac:dyDescent="0.3">
      <c r="B18" s="41"/>
      <c r="C18" s="41"/>
      <c r="D18" s="45" t="s">
        <v>131</v>
      </c>
      <c r="E18" s="29">
        <v>531.221</v>
      </c>
      <c r="F18" s="21">
        <v>641.50699999999995</v>
      </c>
      <c r="G18" s="21">
        <v>555.68899999999996</v>
      </c>
    </row>
    <row r="19" spans="2:7" ht="16" customHeight="1" x14ac:dyDescent="0.3">
      <c r="B19" s="41"/>
      <c r="C19" s="49" t="s">
        <v>132</v>
      </c>
      <c r="D19" s="49"/>
      <c r="E19" s="50">
        <v>2884.5837400000005</v>
      </c>
      <c r="F19" s="51">
        <v>5750.3142100000005</v>
      </c>
      <c r="G19" s="51">
        <v>6485.872129333331</v>
      </c>
    </row>
    <row r="20" spans="2:7" ht="16" customHeight="1" x14ac:dyDescent="0.3">
      <c r="B20" s="49" t="s">
        <v>133</v>
      </c>
      <c r="C20" s="49"/>
      <c r="D20" s="49"/>
      <c r="E20" s="50">
        <v>14441.136379844767</v>
      </c>
      <c r="F20" s="51">
        <v>15519.358903566872</v>
      </c>
      <c r="G20" s="51">
        <v>16281.236137423331</v>
      </c>
    </row>
    <row r="21" spans="2:7" ht="16" customHeight="1" x14ac:dyDescent="0.3">
      <c r="B21" s="38" t="s">
        <v>86</v>
      </c>
      <c r="C21" s="39"/>
      <c r="D21" s="39"/>
      <c r="E21" s="40"/>
      <c r="F21" s="17"/>
    </row>
    <row r="22" spans="2:7" ht="16" customHeight="1" x14ac:dyDescent="0.3">
      <c r="B22" s="41"/>
      <c r="C22" s="41"/>
      <c r="D22" s="45" t="s">
        <v>134</v>
      </c>
      <c r="E22" s="29">
        <v>2623.6763333333329</v>
      </c>
      <c r="F22" s="21">
        <v>1961.7236943053517</v>
      </c>
      <c r="G22" s="21">
        <v>2054.2067999999999</v>
      </c>
    </row>
    <row r="23" spans="2:7" ht="16" customHeight="1" x14ac:dyDescent="0.3">
      <c r="B23" s="41"/>
      <c r="C23" s="41"/>
      <c r="D23" s="45" t="s">
        <v>135</v>
      </c>
      <c r="E23" s="29">
        <v>305.35300000000001</v>
      </c>
      <c r="F23" s="21">
        <v>368.38499999999999</v>
      </c>
      <c r="G23" s="21">
        <v>194.31099999999998</v>
      </c>
    </row>
    <row r="24" spans="2:7" ht="16" customHeight="1" x14ac:dyDescent="0.3">
      <c r="B24" s="41"/>
      <c r="C24" s="41"/>
      <c r="D24" s="45" t="s">
        <v>136</v>
      </c>
      <c r="E24" s="29">
        <v>4451.3707750000012</v>
      </c>
      <c r="F24" s="21">
        <v>4687.0871727272734</v>
      </c>
      <c r="G24" s="21">
        <v>4328.2202727272715</v>
      </c>
    </row>
    <row r="25" spans="2:7" ht="16" customHeight="1" x14ac:dyDescent="0.3">
      <c r="B25" s="49" t="s">
        <v>137</v>
      </c>
      <c r="C25" s="49"/>
      <c r="D25" s="49"/>
      <c r="E25" s="50">
        <v>7380.4001083333342</v>
      </c>
      <c r="F25" s="51">
        <v>7017.1958670326248</v>
      </c>
      <c r="G25" s="51">
        <v>6576.7380727272721</v>
      </c>
    </row>
    <row r="26" spans="2:7" ht="16" customHeight="1" x14ac:dyDescent="0.3">
      <c r="B26" s="38" t="s">
        <v>87</v>
      </c>
      <c r="C26" s="39"/>
      <c r="D26" s="39"/>
      <c r="E26" s="40"/>
      <c r="F26" s="17"/>
    </row>
    <row r="27" spans="2:7" ht="16" customHeight="1" x14ac:dyDescent="0.3">
      <c r="B27" s="41"/>
      <c r="C27" s="41"/>
      <c r="D27" s="45" t="s">
        <v>394</v>
      </c>
      <c r="E27" s="29">
        <v>1572.7973920740335</v>
      </c>
      <c r="F27" s="21">
        <v>1407.4912846376913</v>
      </c>
      <c r="G27" s="21">
        <v>1316.2529247532939</v>
      </c>
    </row>
    <row r="28" spans="2:7" ht="16" customHeight="1" x14ac:dyDescent="0.3">
      <c r="B28" s="49" t="s">
        <v>138</v>
      </c>
      <c r="C28" s="49"/>
      <c r="D28" s="49"/>
      <c r="E28" s="50">
        <v>1572.7973920740335</v>
      </c>
      <c r="F28" s="51">
        <v>1407.4912846376913</v>
      </c>
      <c r="G28" s="51">
        <v>1316.2529247532939</v>
      </c>
    </row>
    <row r="29" spans="2:7" ht="16" customHeight="1" x14ac:dyDescent="0.3">
      <c r="B29" s="38" t="s">
        <v>88</v>
      </c>
      <c r="C29" s="39"/>
      <c r="D29" s="39"/>
      <c r="E29" s="40"/>
      <c r="F29" s="17"/>
    </row>
    <row r="30" spans="2:7" ht="16" customHeight="1" x14ac:dyDescent="0.3">
      <c r="B30" s="41"/>
      <c r="C30" s="41"/>
      <c r="D30" s="45" t="s">
        <v>382</v>
      </c>
      <c r="E30" s="29">
        <v>22.362429999999993</v>
      </c>
      <c r="F30" s="21">
        <v>23.888518999999988</v>
      </c>
      <c r="G30" s="21">
        <v>38.36</v>
      </c>
    </row>
    <row r="31" spans="2:7" ht="16" customHeight="1" x14ac:dyDescent="0.3">
      <c r="B31" s="49" t="s">
        <v>139</v>
      </c>
      <c r="C31" s="49"/>
      <c r="D31" s="49"/>
      <c r="E31" s="50">
        <v>22.362429999999993</v>
      </c>
      <c r="F31" s="51">
        <v>23.888518999999988</v>
      </c>
      <c r="G31" s="51">
        <v>38.36</v>
      </c>
    </row>
    <row r="32" spans="2:7" ht="16" customHeight="1" x14ac:dyDescent="0.3">
      <c r="B32" s="38" t="s">
        <v>89</v>
      </c>
      <c r="C32" s="39"/>
      <c r="D32" s="39"/>
      <c r="E32" s="40"/>
      <c r="F32" s="17"/>
    </row>
    <row r="33" spans="2:7" ht="16" customHeight="1" x14ac:dyDescent="0.3">
      <c r="B33" s="41"/>
      <c r="C33" s="41"/>
      <c r="D33" s="45" t="s">
        <v>383</v>
      </c>
      <c r="E33" s="57">
        <v>2.5608333333333313</v>
      </c>
      <c r="F33" s="58">
        <v>4.3899999999999997</v>
      </c>
      <c r="G33" s="58">
        <v>5.9989999999999997</v>
      </c>
    </row>
    <row r="34" spans="2:7" ht="16" customHeight="1" x14ac:dyDescent="0.3">
      <c r="B34" s="49" t="s">
        <v>140</v>
      </c>
      <c r="C34" s="49"/>
      <c r="D34" s="49"/>
      <c r="E34" s="149">
        <v>2.5608333333333313</v>
      </c>
      <c r="F34" s="125">
        <v>4.3899999999999997</v>
      </c>
      <c r="G34" s="125">
        <v>5.9989999999999997</v>
      </c>
    </row>
    <row r="35" spans="2:7" ht="16" customHeight="1" thickBot="1" x14ac:dyDescent="0.35">
      <c r="B35" s="52" t="str">
        <f>"Total"</f>
        <v>Total</v>
      </c>
      <c r="C35" s="52"/>
      <c r="D35" s="52"/>
      <c r="E35" s="32">
        <v>23419.257143585466</v>
      </c>
      <c r="F35" s="32">
        <v>23972.324574237187</v>
      </c>
      <c r="G35" s="32">
        <v>24218.586134903897</v>
      </c>
    </row>
    <row r="36" spans="2:7" ht="13.5" thickTop="1" x14ac:dyDescent="0.3">
      <c r="B36" s="53"/>
    </row>
    <row r="37" spans="2:7" x14ac:dyDescent="0.3">
      <c r="B37" s="272" t="s">
        <v>406</v>
      </c>
      <c r="C37" s="272"/>
      <c r="D37" s="272"/>
      <c r="E37" s="272"/>
      <c r="F37" s="272"/>
    </row>
    <row r="38" spans="2:7" x14ac:dyDescent="0.3">
      <c r="B38" s="272" t="s">
        <v>407</v>
      </c>
      <c r="C38" s="272"/>
      <c r="D38" s="272"/>
      <c r="E38" s="272"/>
      <c r="F38" s="272"/>
    </row>
  </sheetData>
  <sheetProtection algorithmName="SHA-512" hashValue="EI1uLs5dGrRKP1q+VoTIwjbJnxOCX9AdF0GELNfRu8cSvmCma6rb1kOjtHBf0GhPr+jI2gWj+onU2WwONHB9PA==" saltValue="5Yoj6iuJgl5FRcRIKjx6gw==" spinCount="100000" sheet="1" objects="1" scenarios="1"/>
  <autoFilter ref="D6:G35" xr:uid="{00000000-0009-0000-0000-000037000000}"/>
  <mergeCells count="2">
    <mergeCell ref="B37:F37"/>
    <mergeCell ref="B38:F38"/>
  </mergeCells>
  <hyperlinks>
    <hyperlink ref="G1" location="'Contents'!A1" display="Back to contents page" xr:uid="{00000000-0004-0000-3700-000000000000}"/>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357387"/>
  </sheetPr>
  <dimension ref="B1:H39"/>
  <sheetViews>
    <sheetView showGridLines="0" workbookViewId="0">
      <selection activeCell="K25" sqref="K25"/>
    </sheetView>
  </sheetViews>
  <sheetFormatPr defaultRowHeight="13" x14ac:dyDescent="0.3"/>
  <cols>
    <col min="1" max="1" width="4" style="18" customWidth="1"/>
    <col min="2" max="4" width="2.5" style="41" customWidth="1"/>
    <col min="5" max="5" width="32" style="18" customWidth="1"/>
    <col min="6" max="8" width="19.8984375" style="18" customWidth="1"/>
    <col min="9" max="16384" width="8.796875" style="18"/>
  </cols>
  <sheetData>
    <row r="1" spans="2:8" ht="50.5" customHeight="1" x14ac:dyDescent="0.3">
      <c r="B1" s="39"/>
      <c r="H1" s="65" t="s">
        <v>83</v>
      </c>
    </row>
    <row r="2" spans="2:8" ht="16" customHeight="1" x14ac:dyDescent="0.3">
      <c r="B2" s="116" t="s">
        <v>45</v>
      </c>
      <c r="C2" s="73"/>
      <c r="D2" s="73"/>
      <c r="E2" s="36"/>
      <c r="F2" s="36"/>
      <c r="G2" s="36"/>
      <c r="H2" s="36"/>
    </row>
    <row r="3" spans="2:8" ht="16" customHeight="1" x14ac:dyDescent="0.3">
      <c r="B3" s="100" t="s">
        <v>379</v>
      </c>
    </row>
    <row r="4" spans="2:8" ht="16" customHeight="1" x14ac:dyDescent="0.3"/>
    <row r="5" spans="2:8" ht="26" x14ac:dyDescent="0.3">
      <c r="B5" s="66"/>
      <c r="C5" s="66"/>
      <c r="D5" s="66"/>
      <c r="E5" s="26" t="s">
        <v>187</v>
      </c>
      <c r="F5" s="26" t="s">
        <v>184</v>
      </c>
      <c r="G5" s="26" t="s">
        <v>183</v>
      </c>
      <c r="H5" s="26" t="s">
        <v>91</v>
      </c>
    </row>
    <row r="6" spans="2:8" ht="16" customHeight="1" x14ac:dyDescent="0.3">
      <c r="B6" s="67"/>
      <c r="C6" s="67"/>
      <c r="D6" s="67"/>
      <c r="E6" s="27"/>
      <c r="F6" s="27" t="s">
        <v>181</v>
      </c>
      <c r="G6" s="27" t="s">
        <v>181</v>
      </c>
      <c r="H6" s="27" t="s">
        <v>181</v>
      </c>
    </row>
    <row r="7" spans="2:8" ht="16" customHeight="1" x14ac:dyDescent="0.3">
      <c r="B7" s="19" t="s">
        <v>93</v>
      </c>
      <c r="C7" s="136"/>
      <c r="D7" s="136"/>
      <c r="E7" s="136"/>
      <c r="H7" s="28"/>
    </row>
    <row r="8" spans="2:8" ht="16" customHeight="1" x14ac:dyDescent="0.3">
      <c r="C8" s="19" t="s">
        <v>85</v>
      </c>
      <c r="D8" s="136"/>
      <c r="E8" s="136"/>
      <c r="F8" s="136"/>
      <c r="H8" s="28"/>
    </row>
    <row r="9" spans="2:8" ht="16" customHeight="1" x14ac:dyDescent="0.3">
      <c r="D9" s="150" t="s">
        <v>392</v>
      </c>
      <c r="E9" s="151"/>
      <c r="F9" s="151"/>
      <c r="G9" s="151"/>
      <c r="H9" s="28"/>
    </row>
    <row r="10" spans="2:8" ht="16" customHeight="1" x14ac:dyDescent="0.3">
      <c r="E10" s="20" t="s">
        <v>126</v>
      </c>
      <c r="F10" s="139">
        <v>1416.7418399999999</v>
      </c>
      <c r="G10" s="139">
        <v>7362.1114729700002</v>
      </c>
      <c r="H10" s="138">
        <v>8778.8533129700008</v>
      </c>
    </row>
    <row r="11" spans="2:8" ht="16" customHeight="1" x14ac:dyDescent="0.3">
      <c r="E11" s="20" t="s">
        <v>127</v>
      </c>
      <c r="F11" s="139">
        <v>272.06326230909991</v>
      </c>
      <c r="G11" s="139">
        <v>50.142634565665993</v>
      </c>
      <c r="H11" s="138">
        <v>322.20589687476593</v>
      </c>
    </row>
    <row r="12" spans="2:8" ht="16" customHeight="1" x14ac:dyDescent="0.3">
      <c r="D12" s="152" t="s">
        <v>393</v>
      </c>
      <c r="E12" s="69"/>
      <c r="F12" s="153">
        <v>1688.8051023090998</v>
      </c>
      <c r="G12" s="153">
        <v>7412.2541075356667</v>
      </c>
      <c r="H12" s="154">
        <v>9101.0592098447669</v>
      </c>
    </row>
    <row r="13" spans="2:8" ht="16" customHeight="1" x14ac:dyDescent="0.3">
      <c r="D13" s="150" t="s">
        <v>384</v>
      </c>
      <c r="E13" s="151"/>
      <c r="F13" s="151"/>
      <c r="G13" s="151"/>
      <c r="H13" s="28"/>
    </row>
    <row r="14" spans="2:8" ht="16" customHeight="1" x14ac:dyDescent="0.3">
      <c r="E14" s="20" t="s">
        <v>128</v>
      </c>
      <c r="F14" s="139">
        <v>171.768</v>
      </c>
      <c r="G14" s="139">
        <v>1826.9749999999999</v>
      </c>
      <c r="H14" s="138">
        <v>1998.7429999999999</v>
      </c>
    </row>
    <row r="15" spans="2:8" ht="16" customHeight="1" x14ac:dyDescent="0.3">
      <c r="E15" s="20" t="s">
        <v>391</v>
      </c>
      <c r="F15" s="139">
        <v>5.0540000000000003</v>
      </c>
      <c r="G15" s="139">
        <v>451.69642999999996</v>
      </c>
      <c r="H15" s="138">
        <v>456.75042999999994</v>
      </c>
    </row>
    <row r="16" spans="2:8" ht="16" customHeight="1" x14ac:dyDescent="0.3">
      <c r="D16" s="152" t="s">
        <v>385</v>
      </c>
      <c r="E16" s="69"/>
      <c r="F16" s="153">
        <v>176.822</v>
      </c>
      <c r="G16" s="153">
        <v>2278.6714299999999</v>
      </c>
      <c r="H16" s="154">
        <v>2455.49343</v>
      </c>
    </row>
    <row r="17" spans="3:8" ht="16" customHeight="1" x14ac:dyDescent="0.3">
      <c r="D17" s="150" t="s">
        <v>129</v>
      </c>
      <c r="E17" s="151"/>
      <c r="F17" s="151"/>
      <c r="G17" s="151"/>
      <c r="H17" s="28"/>
    </row>
    <row r="18" spans="3:8" ht="16" customHeight="1" x14ac:dyDescent="0.3">
      <c r="E18" s="20" t="s">
        <v>130</v>
      </c>
      <c r="F18" s="139" t="s">
        <v>408</v>
      </c>
      <c r="G18" s="139">
        <v>2353.3627400000005</v>
      </c>
      <c r="H18" s="138">
        <v>2353.3627400000005</v>
      </c>
    </row>
    <row r="19" spans="3:8" ht="16" customHeight="1" x14ac:dyDescent="0.3">
      <c r="E19" s="20" t="s">
        <v>131</v>
      </c>
      <c r="F19" s="139" t="s">
        <v>408</v>
      </c>
      <c r="G19" s="139">
        <v>531.221</v>
      </c>
      <c r="H19" s="138">
        <v>531.221</v>
      </c>
    </row>
    <row r="20" spans="3:8" ht="16" customHeight="1" x14ac:dyDescent="0.3">
      <c r="D20" s="152" t="s">
        <v>132</v>
      </c>
      <c r="E20" s="69"/>
      <c r="F20" s="153" t="s">
        <v>408</v>
      </c>
      <c r="G20" s="153">
        <v>2884.5837400000005</v>
      </c>
      <c r="H20" s="154">
        <v>2884.5837400000005</v>
      </c>
    </row>
    <row r="21" spans="3:8" ht="16" customHeight="1" x14ac:dyDescent="0.3">
      <c r="C21" s="106" t="s">
        <v>133</v>
      </c>
      <c r="D21" s="106"/>
      <c r="E21" s="71"/>
      <c r="F21" s="141">
        <v>1865.6271023090999</v>
      </c>
      <c r="G21" s="141">
        <v>12575.509277535666</v>
      </c>
      <c r="H21" s="140">
        <v>14441.136379844766</v>
      </c>
    </row>
    <row r="22" spans="3:8" ht="16" customHeight="1" x14ac:dyDescent="0.3">
      <c r="C22" s="19" t="s">
        <v>86</v>
      </c>
      <c r="D22" s="136"/>
      <c r="E22" s="136"/>
      <c r="F22" s="136"/>
      <c r="H22" s="28"/>
    </row>
    <row r="23" spans="3:8" ht="16" customHeight="1" x14ac:dyDescent="0.3">
      <c r="E23" s="20" t="s">
        <v>134</v>
      </c>
      <c r="F23" s="139">
        <v>273.06299999999999</v>
      </c>
      <c r="G23" s="139">
        <v>2350.6133333333328</v>
      </c>
      <c r="H23" s="138">
        <v>2623.6763333333329</v>
      </c>
    </row>
    <row r="24" spans="3:8" ht="16" customHeight="1" x14ac:dyDescent="0.3">
      <c r="E24" s="20" t="s">
        <v>135</v>
      </c>
      <c r="F24" s="139">
        <v>49.125999999999998</v>
      </c>
      <c r="G24" s="139">
        <v>256.22699999999998</v>
      </c>
      <c r="H24" s="138">
        <v>305.35299999999995</v>
      </c>
    </row>
    <row r="25" spans="3:8" ht="16" customHeight="1" x14ac:dyDescent="0.3">
      <c r="E25" s="20" t="s">
        <v>136</v>
      </c>
      <c r="F25" s="139" t="s">
        <v>408</v>
      </c>
      <c r="G25" s="139">
        <v>4451.3707750000012</v>
      </c>
      <c r="H25" s="138">
        <v>4451.3707750000012</v>
      </c>
    </row>
    <row r="26" spans="3:8" ht="16" customHeight="1" x14ac:dyDescent="0.3">
      <c r="C26" s="106" t="s">
        <v>137</v>
      </c>
      <c r="D26" s="106"/>
      <c r="E26" s="71"/>
      <c r="F26" s="141">
        <v>322.18899999999996</v>
      </c>
      <c r="G26" s="141">
        <v>7058.2111083333339</v>
      </c>
      <c r="H26" s="140">
        <v>7380.4001083333342</v>
      </c>
    </row>
    <row r="27" spans="3:8" ht="16" customHeight="1" x14ac:dyDescent="0.3">
      <c r="C27" s="19" t="s">
        <v>87</v>
      </c>
      <c r="D27" s="136"/>
      <c r="E27" s="136"/>
      <c r="F27" s="136"/>
      <c r="H27" s="28"/>
    </row>
    <row r="28" spans="3:8" ht="16" customHeight="1" x14ac:dyDescent="0.3">
      <c r="E28" s="20" t="s">
        <v>394</v>
      </c>
      <c r="F28" s="139" t="s">
        <v>408</v>
      </c>
      <c r="G28" s="139">
        <v>1572.7973920740335</v>
      </c>
      <c r="H28" s="138">
        <v>1572.7973920740335</v>
      </c>
    </row>
    <row r="29" spans="3:8" ht="16" customHeight="1" x14ac:dyDescent="0.3">
      <c r="C29" s="106" t="s">
        <v>138</v>
      </c>
      <c r="D29" s="106"/>
      <c r="E29" s="71"/>
      <c r="F29" s="141" t="s">
        <v>408</v>
      </c>
      <c r="G29" s="141">
        <v>1572.7973920740335</v>
      </c>
      <c r="H29" s="140">
        <v>1572.7973920740335</v>
      </c>
    </row>
    <row r="30" spans="3:8" ht="16" customHeight="1" x14ac:dyDescent="0.3">
      <c r="C30" s="19" t="s">
        <v>88</v>
      </c>
      <c r="D30" s="136"/>
      <c r="E30" s="136"/>
      <c r="F30" s="136"/>
      <c r="H30" s="28"/>
    </row>
    <row r="31" spans="3:8" ht="16" customHeight="1" x14ac:dyDescent="0.3">
      <c r="E31" s="20" t="s">
        <v>382</v>
      </c>
      <c r="F31" s="139">
        <v>22.288139999999995</v>
      </c>
      <c r="G31" s="148">
        <v>7.4289999999999995E-2</v>
      </c>
      <c r="H31" s="138">
        <v>22.362429999999996</v>
      </c>
    </row>
    <row r="32" spans="3:8" ht="16" customHeight="1" x14ac:dyDescent="0.3">
      <c r="C32" s="106" t="s">
        <v>139</v>
      </c>
      <c r="D32" s="106"/>
      <c r="E32" s="71"/>
      <c r="F32" s="141">
        <v>22.288139999999995</v>
      </c>
      <c r="G32" s="184">
        <v>7.4289999999999995E-2</v>
      </c>
      <c r="H32" s="140">
        <v>22.362429999999996</v>
      </c>
    </row>
    <row r="33" spans="2:8" ht="16" customHeight="1" x14ac:dyDescent="0.3">
      <c r="C33" s="19" t="s">
        <v>89</v>
      </c>
      <c r="D33" s="136"/>
      <c r="E33" s="136"/>
      <c r="F33" s="136"/>
      <c r="H33" s="28"/>
    </row>
    <row r="34" spans="2:8" ht="16" customHeight="1" x14ac:dyDescent="0.3">
      <c r="E34" s="20" t="s">
        <v>383</v>
      </c>
      <c r="F34" s="139" t="s">
        <v>408</v>
      </c>
      <c r="G34" s="147">
        <v>2.5608333333333313</v>
      </c>
      <c r="H34" s="145">
        <v>2.5608333333333313</v>
      </c>
    </row>
    <row r="35" spans="2:8" ht="16" customHeight="1" x14ac:dyDescent="0.3">
      <c r="C35" s="106" t="s">
        <v>140</v>
      </c>
      <c r="D35" s="106"/>
      <c r="E35" s="71"/>
      <c r="F35" s="141" t="s">
        <v>408</v>
      </c>
      <c r="G35" s="158">
        <v>2.5608333333333313</v>
      </c>
      <c r="H35" s="159">
        <v>2.5608333333333313</v>
      </c>
    </row>
    <row r="36" spans="2:8" ht="16" customHeight="1" thickBot="1" x14ac:dyDescent="0.35">
      <c r="B36" s="30" t="s">
        <v>178</v>
      </c>
      <c r="C36" s="30"/>
      <c r="D36" s="30"/>
      <c r="E36" s="31"/>
      <c r="F36" s="142">
        <v>2210.1042423090998</v>
      </c>
      <c r="G36" s="142">
        <v>21209.152901276368</v>
      </c>
      <c r="H36" s="142">
        <v>23419.257143585466</v>
      </c>
    </row>
    <row r="37" spans="2:8" ht="13.5" thickTop="1" x14ac:dyDescent="0.3">
      <c r="B37" s="20"/>
      <c r="C37" s="20"/>
      <c r="D37" s="20"/>
      <c r="E37" s="62"/>
      <c r="F37" s="62"/>
      <c r="G37" s="62"/>
      <c r="H37" s="62"/>
    </row>
    <row r="38" spans="2:8" x14ac:dyDescent="0.3">
      <c r="B38" s="272" t="s">
        <v>406</v>
      </c>
      <c r="C38" s="272"/>
      <c r="D38" s="272"/>
      <c r="E38" s="272"/>
      <c r="F38" s="272"/>
    </row>
    <row r="39" spans="2:8" x14ac:dyDescent="0.3">
      <c r="B39" s="272" t="s">
        <v>407</v>
      </c>
      <c r="C39" s="272"/>
      <c r="D39" s="272"/>
      <c r="E39" s="272"/>
      <c r="F39" s="272"/>
    </row>
  </sheetData>
  <sheetProtection algorithmName="SHA-512" hashValue="2gjL3SP3wZeGYM1gIrd7bOGxLN9fqTVHhaUbufbqseIsMkFwTPaKAtxTAXzMHlnwR2VMLPa/eUCZqDkxpP6V5A==" saltValue="b10yI4QQ4LS2+i6ucHKCvw==" spinCount="100000" sheet="1" objects="1" scenarios="1"/>
  <autoFilter ref="E6:H37" xr:uid="{00000000-0009-0000-0000-000038000000}"/>
  <mergeCells count="2">
    <mergeCell ref="B38:F38"/>
    <mergeCell ref="B39:F39"/>
  </mergeCells>
  <hyperlinks>
    <hyperlink ref="H1" location="'Contents'!A1" display="Back to contents page" xr:uid="{00000000-0004-0000-38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C3D47"/>
  </sheetPr>
  <dimension ref="B1:F19"/>
  <sheetViews>
    <sheetView showGridLines="0" workbookViewId="0">
      <selection activeCell="B8" sqref="B8"/>
    </sheetView>
  </sheetViews>
  <sheetFormatPr defaultRowHeight="13" x14ac:dyDescent="0.3"/>
  <cols>
    <col min="1" max="1" width="4" style="18" customWidth="1"/>
    <col min="2" max="2" width="18.09765625" style="18" customWidth="1"/>
    <col min="3" max="5" width="23" style="18" customWidth="1"/>
    <col min="6" max="16384" width="8.796875" style="18"/>
  </cols>
  <sheetData>
    <row r="1" spans="2:6" ht="50.5" customHeight="1" x14ac:dyDescent="0.3">
      <c r="B1" s="25"/>
      <c r="F1" s="55" t="s">
        <v>83</v>
      </c>
    </row>
    <row r="2" spans="2:6" x14ac:dyDescent="0.3">
      <c r="B2" s="54" t="s">
        <v>3</v>
      </c>
      <c r="C2" s="36"/>
      <c r="D2" s="36"/>
      <c r="E2" s="36"/>
    </row>
    <row r="3" spans="2:6" s="24" customFormat="1" ht="10.5" x14ac:dyDescent="0.25">
      <c r="B3" s="24" t="s">
        <v>376</v>
      </c>
    </row>
    <row r="5" spans="2:6" x14ac:dyDescent="0.3">
      <c r="B5" s="26" t="s">
        <v>144</v>
      </c>
      <c r="C5" s="26" t="s">
        <v>92</v>
      </c>
      <c r="D5" s="26" t="s">
        <v>149</v>
      </c>
      <c r="E5" s="26" t="s">
        <v>146</v>
      </c>
    </row>
    <row r="6" spans="2:6" x14ac:dyDescent="0.3">
      <c r="B6" s="27"/>
      <c r="C6" s="27" t="s">
        <v>95</v>
      </c>
      <c r="D6" s="27" t="s">
        <v>150</v>
      </c>
      <c r="E6" s="27" t="s">
        <v>151</v>
      </c>
    </row>
    <row r="7" spans="2:6" ht="15.5" customHeight="1" x14ac:dyDescent="0.3">
      <c r="B7" s="56" t="s">
        <v>93</v>
      </c>
      <c r="C7" s="29">
        <v>18080741.90772181</v>
      </c>
      <c r="D7" s="29">
        <v>26404115.999999996</v>
      </c>
      <c r="E7" s="57">
        <v>0.68476982557271804</v>
      </c>
    </row>
    <row r="8" spans="2:6" ht="15.5" customHeight="1" x14ac:dyDescent="0.3">
      <c r="B8" s="20" t="s">
        <v>124</v>
      </c>
      <c r="C8" s="21">
        <v>16289074.310042607</v>
      </c>
      <c r="D8" s="21">
        <v>28132463</v>
      </c>
      <c r="E8" s="58">
        <v>0.57901344471838834</v>
      </c>
    </row>
    <row r="9" spans="2:6" ht="15.5" customHeight="1" thickBot="1" x14ac:dyDescent="0.35">
      <c r="B9" s="59" t="s">
        <v>125</v>
      </c>
      <c r="C9" s="60">
        <v>15307462.22616273</v>
      </c>
      <c r="D9" s="60">
        <v>27459974.999999996</v>
      </c>
      <c r="E9" s="61">
        <v>0.55744632783397408</v>
      </c>
    </row>
    <row r="10" spans="2:6" ht="13.5" thickTop="1" x14ac:dyDescent="0.3">
      <c r="B10" s="62"/>
      <c r="C10" s="62"/>
      <c r="D10" s="62"/>
      <c r="E10" s="62"/>
    </row>
    <row r="11" spans="2:6" x14ac:dyDescent="0.3">
      <c r="B11" s="53"/>
    </row>
    <row r="16" spans="2:6" x14ac:dyDescent="0.3">
      <c r="D16" s="63"/>
    </row>
    <row r="19" spans="3:3" x14ac:dyDescent="0.3">
      <c r="C19" s="64"/>
    </row>
  </sheetData>
  <sheetProtection algorithmName="SHA-512" hashValue="aEXXJdCtoqXaA/JBgmeCrf+wtGPaBmDAu6nMZhuYuN0Awpfx40Cavwz2Y0aqZeyGh9yXGcjNOMp2KWxnD1cR9Q==" saltValue="RGpvvwuHtdFoAClhVdeh8Q==" spinCount="100000" sheet="1" objects="1" scenarios="1"/>
  <hyperlinks>
    <hyperlink ref="F1" location="'Contents'!A1" display="Back to contents page" xr:uid="{00000000-0004-0000-0500-000000000000}"/>
  </hyperlink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357387"/>
  </sheetPr>
  <dimension ref="B1:F14"/>
  <sheetViews>
    <sheetView showGridLines="0" workbookViewId="0">
      <selection activeCell="I36" sqref="I36"/>
    </sheetView>
  </sheetViews>
  <sheetFormatPr defaultRowHeight="13" x14ac:dyDescent="0.3"/>
  <cols>
    <col min="1" max="1" width="4" style="18" customWidth="1"/>
    <col min="2" max="2" width="2.5" style="18" customWidth="1"/>
    <col min="3" max="3" width="28.59765625" style="18" customWidth="1"/>
    <col min="4" max="6" width="22.59765625" style="18" customWidth="1"/>
    <col min="7" max="16384" width="8.796875" style="18"/>
  </cols>
  <sheetData>
    <row r="1" spans="2:6" ht="51.5" customHeight="1" x14ac:dyDescent="0.3">
      <c r="B1" s="25"/>
      <c r="F1" s="65" t="s">
        <v>83</v>
      </c>
    </row>
    <row r="2" spans="2:6" ht="16" customHeight="1" x14ac:dyDescent="0.3">
      <c r="B2" s="116" t="s">
        <v>46</v>
      </c>
      <c r="C2" s="36"/>
      <c r="D2" s="36"/>
      <c r="E2" s="36"/>
      <c r="F2" s="36"/>
    </row>
    <row r="3" spans="2:6" ht="16" customHeight="1" x14ac:dyDescent="0.3">
      <c r="B3" s="100" t="s">
        <v>379</v>
      </c>
    </row>
    <row r="4" spans="2:6" ht="16" customHeight="1" x14ac:dyDescent="0.3"/>
    <row r="5" spans="2:6" ht="16" customHeight="1" x14ac:dyDescent="0.3">
      <c r="B5" s="26"/>
      <c r="C5" s="26" t="s">
        <v>187</v>
      </c>
      <c r="D5" s="26" t="s">
        <v>93</v>
      </c>
      <c r="E5" s="26" t="s">
        <v>124</v>
      </c>
      <c r="F5" s="26" t="s">
        <v>125</v>
      </c>
    </row>
    <row r="6" spans="2:6" ht="16" customHeight="1" x14ac:dyDescent="0.3">
      <c r="B6" s="27"/>
      <c r="C6" s="27"/>
      <c r="D6" s="27" t="s">
        <v>181</v>
      </c>
      <c r="E6" s="27" t="s">
        <v>181</v>
      </c>
      <c r="F6" s="27" t="s">
        <v>181</v>
      </c>
    </row>
    <row r="7" spans="2:6" ht="16" customHeight="1" x14ac:dyDescent="0.3">
      <c r="B7" s="19" t="s">
        <v>220</v>
      </c>
      <c r="C7" s="136"/>
      <c r="D7" s="137"/>
      <c r="E7" s="136"/>
    </row>
    <row r="8" spans="2:6" ht="16" customHeight="1" x14ac:dyDescent="0.3">
      <c r="C8" s="20" t="s">
        <v>85</v>
      </c>
      <c r="D8" s="138">
        <v>9633.7034470382296</v>
      </c>
      <c r="E8" s="139">
        <v>8384.00177701557</v>
      </c>
      <c r="F8" s="139">
        <v>9713.9164156193565</v>
      </c>
    </row>
    <row r="9" spans="2:6" ht="16" customHeight="1" x14ac:dyDescent="0.3">
      <c r="C9" s="20" t="s">
        <v>86</v>
      </c>
      <c r="D9" s="138">
        <v>3123.9311572056122</v>
      </c>
      <c r="E9" s="139">
        <v>2872.2786011657145</v>
      </c>
      <c r="F9" s="139">
        <v>2079.5163200000002</v>
      </c>
    </row>
    <row r="10" spans="2:6" ht="16" customHeight="1" x14ac:dyDescent="0.3">
      <c r="C10" s="20" t="s">
        <v>87</v>
      </c>
      <c r="D10" s="138">
        <v>524.55913999351901</v>
      </c>
      <c r="E10" s="139">
        <v>548.68946874361802</v>
      </c>
      <c r="F10" s="139">
        <v>458.85317949976775</v>
      </c>
    </row>
    <row r="11" spans="2:6" ht="16" customHeight="1" x14ac:dyDescent="0.3">
      <c r="C11" s="20" t="s">
        <v>88</v>
      </c>
      <c r="D11" s="138" t="s">
        <v>408</v>
      </c>
      <c r="E11" s="62" t="s">
        <v>408</v>
      </c>
      <c r="F11" s="62" t="s">
        <v>408</v>
      </c>
    </row>
    <row r="12" spans="2:6" ht="16" customHeight="1" x14ac:dyDescent="0.3">
      <c r="C12" s="20" t="s">
        <v>89</v>
      </c>
      <c r="D12" s="138" t="s">
        <v>408</v>
      </c>
      <c r="E12" s="139" t="s">
        <v>408</v>
      </c>
      <c r="F12" s="139" t="s">
        <v>408</v>
      </c>
    </row>
    <row r="13" spans="2:6" ht="16" customHeight="1" x14ac:dyDescent="0.3">
      <c r="B13" s="30" t="str">
        <f>"Total"</f>
        <v>Total</v>
      </c>
      <c r="C13" s="31"/>
      <c r="D13" s="142">
        <v>13282.19374423736</v>
      </c>
      <c r="E13" s="142">
        <v>11804.969846924902</v>
      </c>
      <c r="F13" s="142">
        <v>12252.285915119124</v>
      </c>
    </row>
    <row r="14" spans="2:6" x14ac:dyDescent="0.3">
      <c r="B14" s="53"/>
    </row>
  </sheetData>
  <sheetProtection algorithmName="SHA-512" hashValue="0o2zUUmOt9hXsrjPOWCXCt7xNEJAXHoKcJDliaBv8AZbSvAVoBpvLny5yebPgL5vdNvOMJA8AaQTqLfRGA/G0Q==" saltValue="R9m5v0r5bwvwWkTX9ydkbQ==" spinCount="100000" sheet="1" objects="1" scenarios="1"/>
  <autoFilter ref="C6:F13" xr:uid="{00000000-0009-0000-0000-000039000000}"/>
  <hyperlinks>
    <hyperlink ref="F1" location="'Contents'!A1" display="Back to contents page" xr:uid="{00000000-0004-0000-3900-000000000000}"/>
  </hyperlink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357387"/>
  </sheetPr>
  <dimension ref="A1:G38"/>
  <sheetViews>
    <sheetView showGridLines="0" workbookViewId="0">
      <selection activeCell="K31" sqref="K31"/>
    </sheetView>
  </sheetViews>
  <sheetFormatPr defaultRowHeight="13" x14ac:dyDescent="0.3"/>
  <cols>
    <col min="1" max="1" width="4" style="18" customWidth="1"/>
    <col min="2" max="2" width="5.3984375" style="18" customWidth="1"/>
    <col min="3" max="3" width="4" style="18" customWidth="1"/>
    <col min="4" max="4" width="48.296875" style="18" customWidth="1"/>
    <col min="5" max="7" width="18.09765625" style="18" customWidth="1"/>
    <col min="8" max="16384" width="8.796875" style="18"/>
  </cols>
  <sheetData>
    <row r="1" spans="1:7" ht="50.5" customHeight="1" x14ac:dyDescent="0.3">
      <c r="A1" s="25"/>
      <c r="G1" s="55" t="s">
        <v>83</v>
      </c>
    </row>
    <row r="2" spans="1:7" ht="16" customHeight="1" x14ac:dyDescent="0.3">
      <c r="B2" s="54" t="s">
        <v>47</v>
      </c>
      <c r="C2" s="36"/>
      <c r="D2" s="36"/>
      <c r="E2" s="36"/>
      <c r="F2" s="36"/>
      <c r="G2" s="36"/>
    </row>
    <row r="3" spans="1:7" s="24" customFormat="1" ht="16" customHeight="1" x14ac:dyDescent="0.25">
      <c r="B3" s="24" t="s">
        <v>379</v>
      </c>
    </row>
    <row r="4" spans="1:7" ht="16" customHeight="1" x14ac:dyDescent="0.3"/>
    <row r="5" spans="1:7" ht="16" customHeight="1" x14ac:dyDescent="0.3">
      <c r="B5" s="26"/>
      <c r="C5" s="26"/>
      <c r="D5" s="26" t="s">
        <v>187</v>
      </c>
      <c r="E5" s="26" t="s">
        <v>93</v>
      </c>
      <c r="F5" s="26" t="s">
        <v>124</v>
      </c>
      <c r="G5" s="26" t="s">
        <v>125</v>
      </c>
    </row>
    <row r="6" spans="1:7" ht="16" customHeight="1" x14ac:dyDescent="0.3">
      <c r="B6" s="27"/>
      <c r="C6" s="27"/>
      <c r="D6" s="27"/>
      <c r="E6" s="27" t="s">
        <v>181</v>
      </c>
      <c r="F6" s="27" t="s">
        <v>181</v>
      </c>
      <c r="G6" s="27" t="s">
        <v>181</v>
      </c>
    </row>
    <row r="7" spans="1:7" ht="16" customHeight="1" x14ac:dyDescent="0.3">
      <c r="B7" s="38" t="s">
        <v>85</v>
      </c>
      <c r="C7" s="39"/>
      <c r="D7" s="39"/>
      <c r="E7" s="40"/>
      <c r="F7" s="17"/>
    </row>
    <row r="8" spans="1:7" ht="16" customHeight="1" x14ac:dyDescent="0.3">
      <c r="B8" s="41"/>
      <c r="C8" s="38" t="s">
        <v>392</v>
      </c>
      <c r="D8" s="41"/>
      <c r="E8" s="43"/>
      <c r="F8" s="44"/>
      <c r="G8" s="44"/>
    </row>
    <row r="9" spans="1:7" ht="16" customHeight="1" x14ac:dyDescent="0.3">
      <c r="B9" s="41"/>
      <c r="C9" s="41"/>
      <c r="D9" s="45" t="s">
        <v>126</v>
      </c>
      <c r="E9" s="29">
        <v>6552.0702041931545</v>
      </c>
      <c r="F9" s="21">
        <v>6246.1097770155693</v>
      </c>
      <c r="G9" s="21">
        <v>7133.0174156193552</v>
      </c>
    </row>
    <row r="10" spans="1:7" ht="16" customHeight="1" x14ac:dyDescent="0.3">
      <c r="B10" s="41"/>
      <c r="C10" s="41"/>
      <c r="D10" s="45" t="s">
        <v>127</v>
      </c>
      <c r="E10" s="29">
        <v>250.47224284507715</v>
      </c>
      <c r="F10" s="21">
        <v>133.934</v>
      </c>
      <c r="G10" s="21">
        <v>177.33199999999999</v>
      </c>
    </row>
    <row r="11" spans="1:7" ht="16" customHeight="1" x14ac:dyDescent="0.3">
      <c r="B11" s="41"/>
      <c r="C11" s="49" t="s">
        <v>393</v>
      </c>
      <c r="D11" s="49"/>
      <c r="E11" s="50">
        <v>6802.5424470382313</v>
      </c>
      <c r="F11" s="51">
        <v>6380.0437770155695</v>
      </c>
      <c r="G11" s="51">
        <v>7310.3494156193556</v>
      </c>
    </row>
    <row r="12" spans="1:7" ht="16" customHeight="1" x14ac:dyDescent="0.3">
      <c r="B12" s="41"/>
      <c r="C12" s="42" t="s">
        <v>384</v>
      </c>
      <c r="D12" s="41"/>
      <c r="E12" s="43"/>
      <c r="F12" s="44"/>
      <c r="G12" s="44"/>
    </row>
    <row r="13" spans="1:7" ht="16" customHeight="1" x14ac:dyDescent="0.3">
      <c r="B13" s="41"/>
      <c r="C13" s="41"/>
      <c r="D13" s="45" t="s">
        <v>128</v>
      </c>
      <c r="E13" s="29">
        <v>2266.0609999999997</v>
      </c>
      <c r="F13" s="21">
        <v>1537.7900000000002</v>
      </c>
      <c r="G13" s="21">
        <v>1717.0770000000002</v>
      </c>
    </row>
    <row r="14" spans="1:7" ht="16" customHeight="1" x14ac:dyDescent="0.3">
      <c r="B14" s="41"/>
      <c r="C14" s="41"/>
      <c r="D14" s="45" t="s">
        <v>391</v>
      </c>
      <c r="E14" s="29">
        <v>103.34499999999998</v>
      </c>
      <c r="F14" s="21">
        <v>130.76000000000002</v>
      </c>
      <c r="G14" s="21">
        <v>166.46</v>
      </c>
    </row>
    <row r="15" spans="1:7" ht="16" customHeight="1" x14ac:dyDescent="0.3">
      <c r="B15" s="41"/>
      <c r="C15" s="49" t="s">
        <v>385</v>
      </c>
      <c r="D15" s="49"/>
      <c r="E15" s="50">
        <v>2369.4059999999995</v>
      </c>
      <c r="F15" s="51">
        <v>1668.5500000000002</v>
      </c>
      <c r="G15" s="51">
        <v>1883.5370000000003</v>
      </c>
    </row>
    <row r="16" spans="1:7" ht="16" customHeight="1" x14ac:dyDescent="0.3">
      <c r="B16" s="41"/>
      <c r="C16" s="42" t="s">
        <v>129</v>
      </c>
      <c r="D16" s="41"/>
      <c r="E16" s="43"/>
      <c r="F16" s="44"/>
      <c r="G16" s="44"/>
    </row>
    <row r="17" spans="2:7" ht="16" customHeight="1" x14ac:dyDescent="0.3">
      <c r="B17" s="41"/>
      <c r="C17" s="41"/>
      <c r="D17" s="45" t="s">
        <v>130</v>
      </c>
      <c r="E17" s="29">
        <v>461.755</v>
      </c>
      <c r="F17" s="21">
        <v>335.40800000000002</v>
      </c>
      <c r="G17" s="21">
        <v>520.03</v>
      </c>
    </row>
    <row r="18" spans="2:7" ht="16" customHeight="1" x14ac:dyDescent="0.3">
      <c r="B18" s="41"/>
      <c r="C18" s="41"/>
      <c r="D18" s="45" t="s">
        <v>131</v>
      </c>
      <c r="E18" s="29"/>
      <c r="F18" s="21" t="s">
        <v>408</v>
      </c>
      <c r="G18" s="21" t="s">
        <v>408</v>
      </c>
    </row>
    <row r="19" spans="2:7" ht="16" customHeight="1" x14ac:dyDescent="0.3">
      <c r="B19" s="41"/>
      <c r="C19" s="49" t="s">
        <v>132</v>
      </c>
      <c r="D19" s="49"/>
      <c r="E19" s="50">
        <v>461.755</v>
      </c>
      <c r="F19" s="51">
        <v>335.40800000000002</v>
      </c>
      <c r="G19" s="51">
        <v>520.03</v>
      </c>
    </row>
    <row r="20" spans="2:7" ht="16" customHeight="1" x14ac:dyDescent="0.3">
      <c r="B20" s="49" t="s">
        <v>133</v>
      </c>
      <c r="C20" s="49"/>
      <c r="D20" s="49"/>
      <c r="E20" s="50">
        <v>9633.7034470382296</v>
      </c>
      <c r="F20" s="51">
        <v>8384.00177701557</v>
      </c>
      <c r="G20" s="51">
        <v>9713.9164156193565</v>
      </c>
    </row>
    <row r="21" spans="2:7" ht="16" customHeight="1" x14ac:dyDescent="0.3">
      <c r="B21" s="38" t="s">
        <v>86</v>
      </c>
      <c r="C21" s="39"/>
      <c r="D21" s="39"/>
      <c r="E21" s="40"/>
      <c r="F21" s="17"/>
    </row>
    <row r="22" spans="2:7" ht="16" customHeight="1" x14ac:dyDescent="0.3">
      <c r="B22" s="41"/>
      <c r="C22" s="41"/>
      <c r="D22" s="45" t="s">
        <v>134</v>
      </c>
      <c r="E22" s="29">
        <v>1416.5561446479264</v>
      </c>
      <c r="F22" s="21">
        <v>1531.156191952515</v>
      </c>
      <c r="G22" s="21">
        <v>1351.5803900000001</v>
      </c>
    </row>
    <row r="23" spans="2:7" ht="16" customHeight="1" x14ac:dyDescent="0.3">
      <c r="B23" s="41"/>
      <c r="C23" s="41"/>
      <c r="D23" s="45" t="s">
        <v>135</v>
      </c>
      <c r="E23" s="29"/>
      <c r="F23" s="21" t="s">
        <v>408</v>
      </c>
      <c r="G23" s="21" t="s">
        <v>408</v>
      </c>
    </row>
    <row r="24" spans="2:7" ht="16" customHeight="1" x14ac:dyDescent="0.3">
      <c r="B24" s="41"/>
      <c r="C24" s="41"/>
      <c r="D24" s="45" t="s">
        <v>136</v>
      </c>
      <c r="E24" s="29">
        <v>1707.3750125576857</v>
      </c>
      <c r="F24" s="21">
        <v>1341.1224092131993</v>
      </c>
      <c r="G24" s="21">
        <v>727.93592999999998</v>
      </c>
    </row>
    <row r="25" spans="2:7" ht="16" customHeight="1" x14ac:dyDescent="0.3">
      <c r="B25" s="49" t="s">
        <v>137</v>
      </c>
      <c r="C25" s="49"/>
      <c r="D25" s="49"/>
      <c r="E25" s="50">
        <v>3123.9311572056122</v>
      </c>
      <c r="F25" s="51">
        <v>2872.2786011657145</v>
      </c>
      <c r="G25" s="51">
        <v>2079.5163200000002</v>
      </c>
    </row>
    <row r="26" spans="2:7" ht="16" customHeight="1" x14ac:dyDescent="0.3">
      <c r="B26" s="38" t="s">
        <v>87</v>
      </c>
      <c r="C26" s="39"/>
      <c r="D26" s="39"/>
      <c r="E26" s="40"/>
      <c r="F26" s="17"/>
    </row>
    <row r="27" spans="2:7" ht="16" customHeight="1" x14ac:dyDescent="0.3">
      <c r="B27" s="41"/>
      <c r="C27" s="41"/>
      <c r="D27" s="45" t="s">
        <v>394</v>
      </c>
      <c r="E27" s="29">
        <v>524.55913999351901</v>
      </c>
      <c r="F27" s="21">
        <v>548.68946874361802</v>
      </c>
      <c r="G27" s="21">
        <v>458.85317949976775</v>
      </c>
    </row>
    <row r="28" spans="2:7" ht="16" customHeight="1" x14ac:dyDescent="0.3">
      <c r="B28" s="49" t="s">
        <v>138</v>
      </c>
      <c r="C28" s="49"/>
      <c r="D28" s="49"/>
      <c r="E28" s="50">
        <v>524.55913999351901</v>
      </c>
      <c r="F28" s="51">
        <v>548.68946874361802</v>
      </c>
      <c r="G28" s="51">
        <v>458.85317949976775</v>
      </c>
    </row>
    <row r="29" spans="2:7" ht="16" customHeight="1" x14ac:dyDescent="0.3">
      <c r="B29" s="38" t="s">
        <v>88</v>
      </c>
      <c r="C29" s="39"/>
      <c r="D29" s="39"/>
      <c r="E29" s="40"/>
      <c r="F29" s="17"/>
    </row>
    <row r="30" spans="2:7" ht="16" customHeight="1" x14ac:dyDescent="0.3">
      <c r="B30" s="41"/>
      <c r="C30" s="41"/>
      <c r="D30" s="45" t="s">
        <v>382</v>
      </c>
      <c r="E30" s="29" t="s">
        <v>408</v>
      </c>
      <c r="F30" s="21" t="s">
        <v>408</v>
      </c>
      <c r="G30" s="21" t="s">
        <v>408</v>
      </c>
    </row>
    <row r="31" spans="2:7" ht="16" customHeight="1" x14ac:dyDescent="0.3">
      <c r="B31" s="49" t="s">
        <v>139</v>
      </c>
      <c r="C31" s="49"/>
      <c r="D31" s="49"/>
      <c r="E31" s="50" t="s">
        <v>408</v>
      </c>
      <c r="F31" s="51" t="s">
        <v>408</v>
      </c>
      <c r="G31" s="51" t="s">
        <v>408</v>
      </c>
    </row>
    <row r="32" spans="2:7" ht="16" customHeight="1" x14ac:dyDescent="0.3">
      <c r="B32" s="38" t="s">
        <v>89</v>
      </c>
      <c r="C32" s="39"/>
      <c r="D32" s="39"/>
      <c r="E32" s="40"/>
      <c r="F32" s="17"/>
    </row>
    <row r="33" spans="2:7" ht="16" customHeight="1" x14ac:dyDescent="0.3">
      <c r="B33" s="41"/>
      <c r="C33" s="41"/>
      <c r="D33" s="45" t="s">
        <v>383</v>
      </c>
      <c r="E33" s="57" t="s">
        <v>408</v>
      </c>
      <c r="F33" s="58" t="s">
        <v>408</v>
      </c>
      <c r="G33" s="58" t="s">
        <v>408</v>
      </c>
    </row>
    <row r="34" spans="2:7" ht="16" customHeight="1" x14ac:dyDescent="0.3">
      <c r="B34" s="49" t="s">
        <v>140</v>
      </c>
      <c r="C34" s="49"/>
      <c r="D34" s="49"/>
      <c r="E34" s="149" t="s">
        <v>408</v>
      </c>
      <c r="F34" s="125" t="s">
        <v>408</v>
      </c>
      <c r="G34" s="125" t="s">
        <v>408</v>
      </c>
    </row>
    <row r="35" spans="2:7" ht="16" customHeight="1" thickBot="1" x14ac:dyDescent="0.35">
      <c r="B35" s="52" t="str">
        <f>"Total"</f>
        <v>Total</v>
      </c>
      <c r="C35" s="52"/>
      <c r="D35" s="52"/>
      <c r="E35" s="32">
        <v>13282.19374423736</v>
      </c>
      <c r="F35" s="32">
        <v>11804.969846924903</v>
      </c>
      <c r="G35" s="32">
        <v>12252.285915119124</v>
      </c>
    </row>
    <row r="36" spans="2:7" ht="13.5" thickTop="1" x14ac:dyDescent="0.3">
      <c r="B36" s="53"/>
    </row>
    <row r="37" spans="2:7" x14ac:dyDescent="0.3">
      <c r="B37" s="272"/>
      <c r="C37" s="272"/>
      <c r="D37" s="272"/>
      <c r="E37" s="272"/>
      <c r="F37" s="272"/>
    </row>
    <row r="38" spans="2:7" x14ac:dyDescent="0.3">
      <c r="B38" s="272"/>
      <c r="C38" s="272"/>
      <c r="D38" s="272"/>
      <c r="E38" s="272"/>
      <c r="F38" s="272"/>
    </row>
  </sheetData>
  <sheetProtection algorithmName="SHA-512" hashValue="Tm2Mr8e4GjjlvvQ/I/xdUrXkqzL+GLsJ8JhIpmsFi+7EkOPtUfa4WOvaGW2FOCUyHx/vVW3bdZmUw938HyOJpQ==" saltValue="k2LyRiPXBsKBe7sZBVoeWA==" spinCount="100000" sheet="1" objects="1" scenarios="1"/>
  <autoFilter ref="D6:G35" xr:uid="{00000000-0009-0000-0000-00003A000000}"/>
  <mergeCells count="2">
    <mergeCell ref="B37:F37"/>
    <mergeCell ref="B38:F38"/>
  </mergeCells>
  <hyperlinks>
    <hyperlink ref="G1" location="'Contents'!A1" display="Back to contents page" xr:uid="{07FC8B35-79BE-49DD-8BF7-7DC306D2F6E4}"/>
  </hyperlink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357387"/>
  </sheetPr>
  <dimension ref="B1:F36"/>
  <sheetViews>
    <sheetView showGridLines="0" workbookViewId="0">
      <selection activeCell="J30" sqref="J30"/>
    </sheetView>
  </sheetViews>
  <sheetFormatPr defaultRowHeight="13" x14ac:dyDescent="0.3"/>
  <cols>
    <col min="1" max="1" width="4" style="18" customWidth="1"/>
    <col min="2" max="4" width="2.5" style="41" customWidth="1"/>
    <col min="5" max="5" width="58.69921875" style="18" customWidth="1"/>
    <col min="6" max="6" width="26.3984375" style="18" customWidth="1"/>
    <col min="7" max="16384" width="8.796875" style="18"/>
  </cols>
  <sheetData>
    <row r="1" spans="2:6" ht="50.5" customHeight="1" x14ac:dyDescent="0.3">
      <c r="B1" s="39"/>
      <c r="F1" s="65" t="s">
        <v>83</v>
      </c>
    </row>
    <row r="2" spans="2:6" ht="16" customHeight="1" x14ac:dyDescent="0.3">
      <c r="B2" s="116" t="s">
        <v>48</v>
      </c>
      <c r="C2" s="73"/>
      <c r="D2" s="73"/>
      <c r="E2" s="36"/>
      <c r="F2" s="36"/>
    </row>
    <row r="3" spans="2:6" ht="16" customHeight="1" x14ac:dyDescent="0.3">
      <c r="B3" s="100" t="s">
        <v>379</v>
      </c>
    </row>
    <row r="4" spans="2:6" ht="16" customHeight="1" x14ac:dyDescent="0.3"/>
    <row r="5" spans="2:6" x14ac:dyDescent="0.3">
      <c r="B5" s="66"/>
      <c r="C5" s="66"/>
      <c r="D5" s="66"/>
      <c r="E5" s="26" t="s">
        <v>187</v>
      </c>
      <c r="F5" s="26" t="s">
        <v>220</v>
      </c>
    </row>
    <row r="6" spans="2:6" ht="16" customHeight="1" x14ac:dyDescent="0.3">
      <c r="B6" s="67"/>
      <c r="C6" s="67"/>
      <c r="D6" s="67"/>
      <c r="E6" s="27"/>
      <c r="F6" s="27" t="s">
        <v>181</v>
      </c>
    </row>
    <row r="7" spans="2:6" ht="16" customHeight="1" x14ac:dyDescent="0.3">
      <c r="B7" s="19" t="s">
        <v>93</v>
      </c>
      <c r="C7" s="136"/>
      <c r="F7" s="28"/>
    </row>
    <row r="8" spans="2:6" ht="16" customHeight="1" x14ac:dyDescent="0.3">
      <c r="C8" s="19" t="s">
        <v>85</v>
      </c>
      <c r="D8" s="136"/>
      <c r="F8" s="28"/>
    </row>
    <row r="9" spans="2:6" ht="16" customHeight="1" x14ac:dyDescent="0.3">
      <c r="D9" s="150" t="s">
        <v>392</v>
      </c>
      <c r="E9" s="151"/>
      <c r="F9" s="28"/>
    </row>
    <row r="10" spans="2:6" ht="16" customHeight="1" x14ac:dyDescent="0.3">
      <c r="E10" s="20" t="s">
        <v>126</v>
      </c>
      <c r="F10" s="138">
        <v>6552.0702041931545</v>
      </c>
    </row>
    <row r="11" spans="2:6" ht="16" customHeight="1" x14ac:dyDescent="0.3">
      <c r="E11" s="20" t="s">
        <v>127</v>
      </c>
      <c r="F11" s="138">
        <v>250.47224284507715</v>
      </c>
    </row>
    <row r="12" spans="2:6" ht="16" customHeight="1" x14ac:dyDescent="0.3">
      <c r="D12" s="152" t="s">
        <v>393</v>
      </c>
      <c r="E12" s="69"/>
      <c r="F12" s="154">
        <v>6802.5424470382313</v>
      </c>
    </row>
    <row r="13" spans="2:6" ht="16" customHeight="1" x14ac:dyDescent="0.3">
      <c r="D13" s="150" t="s">
        <v>384</v>
      </c>
      <c r="E13" s="151"/>
      <c r="F13" s="28"/>
    </row>
    <row r="14" spans="2:6" ht="16" customHeight="1" x14ac:dyDescent="0.3">
      <c r="E14" s="20" t="s">
        <v>128</v>
      </c>
      <c r="F14" s="138">
        <v>2266.0609999999997</v>
      </c>
    </row>
    <row r="15" spans="2:6" ht="16" customHeight="1" x14ac:dyDescent="0.3">
      <c r="E15" s="20" t="s">
        <v>391</v>
      </c>
      <c r="F15" s="138">
        <v>103.34499999999998</v>
      </c>
    </row>
    <row r="16" spans="2:6" ht="16" customHeight="1" x14ac:dyDescent="0.3">
      <c r="D16" s="152" t="s">
        <v>385</v>
      </c>
      <c r="E16" s="69"/>
      <c r="F16" s="154">
        <v>2369.4059999999995</v>
      </c>
    </row>
    <row r="17" spans="3:6" ht="16" customHeight="1" x14ac:dyDescent="0.3">
      <c r="D17" s="150" t="s">
        <v>129</v>
      </c>
      <c r="E17" s="151"/>
      <c r="F17" s="28"/>
    </row>
    <row r="18" spans="3:6" ht="16" customHeight="1" x14ac:dyDescent="0.3">
      <c r="E18" s="20" t="s">
        <v>130</v>
      </c>
      <c r="F18" s="138">
        <v>461.755</v>
      </c>
    </row>
    <row r="19" spans="3:6" ht="16" customHeight="1" x14ac:dyDescent="0.3">
      <c r="D19" s="152" t="s">
        <v>132</v>
      </c>
      <c r="E19" s="69"/>
      <c r="F19" s="154">
        <v>461.755</v>
      </c>
    </row>
    <row r="20" spans="3:6" ht="16" customHeight="1" x14ac:dyDescent="0.3">
      <c r="C20" s="106" t="s">
        <v>133</v>
      </c>
      <c r="D20" s="106"/>
      <c r="E20" s="71"/>
      <c r="F20" s="140">
        <v>9633.7034470382296</v>
      </c>
    </row>
    <row r="21" spans="3:6" ht="16" customHeight="1" x14ac:dyDescent="0.3">
      <c r="C21" s="19" t="s">
        <v>86</v>
      </c>
      <c r="D21" s="136"/>
      <c r="F21" s="28"/>
    </row>
    <row r="22" spans="3:6" ht="16" customHeight="1" x14ac:dyDescent="0.3">
      <c r="E22" s="20" t="s">
        <v>134</v>
      </c>
      <c r="F22" s="138">
        <v>1416.5561446479264</v>
      </c>
    </row>
    <row r="23" spans="3:6" ht="16" customHeight="1" x14ac:dyDescent="0.3">
      <c r="E23" s="20" t="s">
        <v>136</v>
      </c>
      <c r="F23" s="138">
        <v>1707.3750125576857</v>
      </c>
    </row>
    <row r="24" spans="3:6" ht="16" customHeight="1" x14ac:dyDescent="0.3">
      <c r="C24" s="106" t="s">
        <v>137</v>
      </c>
      <c r="D24" s="106"/>
      <c r="E24" s="71"/>
      <c r="F24" s="140">
        <v>3123.9311572056122</v>
      </c>
    </row>
    <row r="25" spans="3:6" ht="16" customHeight="1" x14ac:dyDescent="0.3">
      <c r="C25" s="19" t="s">
        <v>87</v>
      </c>
      <c r="D25" s="136"/>
      <c r="F25" s="28"/>
    </row>
    <row r="26" spans="3:6" ht="16" customHeight="1" x14ac:dyDescent="0.3">
      <c r="E26" s="20" t="s">
        <v>394</v>
      </c>
      <c r="F26" s="138">
        <v>524.55913999351901</v>
      </c>
    </row>
    <row r="27" spans="3:6" ht="16" customHeight="1" x14ac:dyDescent="0.3">
      <c r="C27" s="106" t="s">
        <v>138</v>
      </c>
      <c r="D27" s="106"/>
      <c r="E27" s="71"/>
      <c r="F27" s="140">
        <v>524.55913999351901</v>
      </c>
    </row>
    <row r="28" spans="3:6" ht="16" customHeight="1" x14ac:dyDescent="0.3">
      <c r="C28" s="19" t="s">
        <v>88</v>
      </c>
      <c r="D28" s="136"/>
      <c r="F28" s="28"/>
    </row>
    <row r="29" spans="3:6" ht="16" customHeight="1" x14ac:dyDescent="0.3">
      <c r="E29" s="20" t="s">
        <v>382</v>
      </c>
      <c r="F29" s="138" t="s">
        <v>408</v>
      </c>
    </row>
    <row r="30" spans="3:6" ht="16" customHeight="1" x14ac:dyDescent="0.3">
      <c r="C30" s="106" t="s">
        <v>139</v>
      </c>
      <c r="D30" s="106"/>
      <c r="E30" s="71"/>
      <c r="F30" s="140" t="s">
        <v>408</v>
      </c>
    </row>
    <row r="31" spans="3:6" ht="16" customHeight="1" x14ac:dyDescent="0.3">
      <c r="C31" s="19" t="s">
        <v>89</v>
      </c>
      <c r="D31" s="136"/>
      <c r="F31" s="28"/>
    </row>
    <row r="32" spans="3:6" ht="16" customHeight="1" x14ac:dyDescent="0.3">
      <c r="E32" s="20" t="s">
        <v>383</v>
      </c>
      <c r="F32" s="138" t="s">
        <v>408</v>
      </c>
    </row>
    <row r="33" spans="2:6" ht="16" customHeight="1" x14ac:dyDescent="0.3">
      <c r="C33" s="106" t="s">
        <v>140</v>
      </c>
      <c r="D33" s="106"/>
      <c r="E33" s="71"/>
      <c r="F33" s="140" t="s">
        <v>408</v>
      </c>
    </row>
    <row r="34" spans="2:6" ht="16" customHeight="1" thickBot="1" x14ac:dyDescent="0.35">
      <c r="B34" s="30" t="s">
        <v>178</v>
      </c>
      <c r="C34" s="30"/>
      <c r="D34" s="30"/>
      <c r="E34" s="31"/>
      <c r="F34" s="142">
        <v>13282.19374423736</v>
      </c>
    </row>
    <row r="35" spans="2:6" ht="13.5" thickTop="1" x14ac:dyDescent="0.3">
      <c r="B35" s="20"/>
      <c r="C35" s="20"/>
      <c r="D35" s="20"/>
      <c r="E35" s="62"/>
      <c r="F35" s="62"/>
    </row>
    <row r="36" spans="2:6" x14ac:dyDescent="0.3">
      <c r="B36" s="53"/>
    </row>
  </sheetData>
  <sheetProtection algorithmName="SHA-512" hashValue="avSt/WY8j9e74lMQEa02uk51ReG/AIUyuKW8K2+h3KaUF1kJ8k8UPKkpbb5n/6iJWot73JKipc0Qn8oNWKd8RA==" saltValue="q8BtKduOnYS9WAvzntv17w==" spinCount="100000" sheet="1" objects="1" scenarios="1"/>
  <autoFilter ref="E6:F35" xr:uid="{00000000-0009-0000-0000-00003B000000}"/>
  <hyperlinks>
    <hyperlink ref="F1" location="'Contents'!A1" display="Back to contents page" xr:uid="{00000000-0004-0000-3B00-000000000000}"/>
  </hyperlink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1C3D47"/>
  </sheetPr>
  <dimension ref="B1:E14"/>
  <sheetViews>
    <sheetView showGridLines="0" workbookViewId="0">
      <selection activeCell="H34" sqref="H34"/>
    </sheetView>
  </sheetViews>
  <sheetFormatPr defaultRowHeight="13" x14ac:dyDescent="0.3"/>
  <cols>
    <col min="1" max="1" width="4" style="18" customWidth="1"/>
    <col min="2" max="2" width="25.09765625" style="18" customWidth="1"/>
    <col min="3" max="5" width="18.19921875" style="18" customWidth="1"/>
    <col min="6" max="16384" width="8.796875" style="18"/>
  </cols>
  <sheetData>
    <row r="1" spans="2:5" ht="50.5" customHeight="1" x14ac:dyDescent="0.3">
      <c r="B1" s="25"/>
      <c r="E1" s="65" t="s">
        <v>83</v>
      </c>
    </row>
    <row r="2" spans="2:5" x14ac:dyDescent="0.3">
      <c r="B2" s="116" t="s">
        <v>49</v>
      </c>
      <c r="C2" s="36"/>
      <c r="D2" s="36"/>
      <c r="E2" s="36"/>
    </row>
    <row r="3" spans="2:5" x14ac:dyDescent="0.3">
      <c r="B3" s="100" t="s">
        <v>379</v>
      </c>
    </row>
    <row r="5" spans="2:5" x14ac:dyDescent="0.3">
      <c r="B5" s="26" t="s">
        <v>187</v>
      </c>
      <c r="C5" s="26" t="s">
        <v>93</v>
      </c>
      <c r="D5" s="26" t="s">
        <v>124</v>
      </c>
      <c r="E5" s="26" t="s">
        <v>125</v>
      </c>
    </row>
    <row r="6" spans="2:5" x14ac:dyDescent="0.3">
      <c r="B6" s="27"/>
      <c r="C6" s="27" t="s">
        <v>150</v>
      </c>
      <c r="D6" s="27" t="s">
        <v>150</v>
      </c>
      <c r="E6" s="27" t="s">
        <v>150</v>
      </c>
    </row>
    <row r="7" spans="2:5" ht="16" customHeight="1" x14ac:dyDescent="0.3">
      <c r="B7" s="20" t="s">
        <v>221</v>
      </c>
      <c r="C7" s="138">
        <v>0.30000000000000004</v>
      </c>
      <c r="D7" s="139">
        <v>1</v>
      </c>
      <c r="E7" s="139" t="s">
        <v>408</v>
      </c>
    </row>
    <row r="8" spans="2:5" ht="16" customHeight="1" x14ac:dyDescent="0.3">
      <c r="B8" s="20" t="s">
        <v>222</v>
      </c>
      <c r="C8" s="138">
        <v>711.17860889999997</v>
      </c>
      <c r="D8" s="139">
        <v>662.9735836772727</v>
      </c>
      <c r="E8" s="139">
        <v>652.71960750000005</v>
      </c>
    </row>
    <row r="9" spans="2:5" ht="16" customHeight="1" x14ac:dyDescent="0.3">
      <c r="B9" s="20" t="s">
        <v>223</v>
      </c>
      <c r="C9" s="138">
        <v>13772.863396415994</v>
      </c>
      <c r="D9" s="139">
        <v>11438.889030524004</v>
      </c>
      <c r="E9" s="139">
        <v>10808.571626599514</v>
      </c>
    </row>
    <row r="10" spans="2:5" ht="16" customHeight="1" x14ac:dyDescent="0.3">
      <c r="B10" s="20" t="s">
        <v>224</v>
      </c>
      <c r="C10" s="138" t="s">
        <v>408</v>
      </c>
      <c r="D10" s="139" t="s">
        <v>408</v>
      </c>
      <c r="E10" s="139" t="s">
        <v>408</v>
      </c>
    </row>
    <row r="11" spans="2:5" ht="16" customHeight="1" x14ac:dyDescent="0.3">
      <c r="B11" s="20" t="s">
        <v>225</v>
      </c>
      <c r="C11" s="138">
        <v>2160.0601626568055</v>
      </c>
      <c r="D11" s="139">
        <v>845.37322393333329</v>
      </c>
      <c r="E11" s="139">
        <v>487.04037551499999</v>
      </c>
    </row>
    <row r="12" spans="2:5" ht="16" customHeight="1" x14ac:dyDescent="0.3">
      <c r="B12" s="20" t="s">
        <v>226</v>
      </c>
      <c r="C12" s="138">
        <v>680.48359806799999</v>
      </c>
      <c r="D12" s="139">
        <v>1478.213630066</v>
      </c>
      <c r="E12" s="139">
        <v>381.21387183799993</v>
      </c>
    </row>
    <row r="13" spans="2:5" ht="16" customHeight="1" x14ac:dyDescent="0.3">
      <c r="B13" s="30" t="str">
        <f>"Total"</f>
        <v>Total</v>
      </c>
      <c r="C13" s="142">
        <v>17324.885766040799</v>
      </c>
      <c r="D13" s="142">
        <v>14426.44946820061</v>
      </c>
      <c r="E13" s="142">
        <v>12329.545481452513</v>
      </c>
    </row>
    <row r="14" spans="2:5" x14ac:dyDescent="0.3">
      <c r="B14" s="53"/>
    </row>
  </sheetData>
  <sheetProtection algorithmName="SHA-512" hashValue="+U1AKWYX/LP5XEtMPXduIXp/fudUJ4ih4FqVcPzfv1oBS+rGwGH31TysRFvCa3GKDaXM7Okvl4jeMqW+i8d2Lg==" saltValue="8yyN66w272TkGF7lhWSTWw==" spinCount="100000" sheet="1" objects="1" scenarios="1"/>
  <autoFilter ref="B6:E13" xr:uid="{00000000-0009-0000-0000-00003C000000}"/>
  <hyperlinks>
    <hyperlink ref="E1" location="'Contents'!A1" display="Back to contents page" xr:uid="{00000000-0004-0000-3C00-000000000000}"/>
  </hyperlink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1C3D47"/>
  </sheetPr>
  <dimension ref="B1:L37"/>
  <sheetViews>
    <sheetView showGridLines="0" workbookViewId="0">
      <selection activeCell="K42" sqref="K42"/>
    </sheetView>
  </sheetViews>
  <sheetFormatPr defaultRowHeight="13" x14ac:dyDescent="0.3"/>
  <cols>
    <col min="1" max="1" width="4" style="18" customWidth="1"/>
    <col min="2" max="4" width="2.5" style="41" customWidth="1"/>
    <col min="5" max="5" width="32" style="18" customWidth="1"/>
    <col min="6" max="12" width="18" style="18" customWidth="1"/>
    <col min="13" max="16384" width="8.796875" style="18"/>
  </cols>
  <sheetData>
    <row r="1" spans="2:12" ht="50.5" customHeight="1" x14ac:dyDescent="0.3">
      <c r="B1" s="39"/>
      <c r="L1" s="65" t="s">
        <v>83</v>
      </c>
    </row>
    <row r="2" spans="2:12" ht="16" customHeight="1" x14ac:dyDescent="0.3">
      <c r="B2" s="116" t="s">
        <v>49</v>
      </c>
      <c r="C2" s="73"/>
      <c r="D2" s="73"/>
      <c r="E2" s="36"/>
      <c r="F2" s="36"/>
      <c r="G2" s="36"/>
      <c r="H2" s="36"/>
      <c r="I2" s="36"/>
      <c r="J2" s="36"/>
      <c r="K2" s="36"/>
      <c r="L2" s="36"/>
    </row>
    <row r="3" spans="2:12" ht="16" customHeight="1" x14ac:dyDescent="0.3">
      <c r="B3" s="100" t="s">
        <v>379</v>
      </c>
    </row>
    <row r="4" spans="2:12" ht="16" customHeight="1" x14ac:dyDescent="0.3"/>
    <row r="5" spans="2:12" ht="26" x14ac:dyDescent="0.3">
      <c r="B5" s="66"/>
      <c r="C5" s="66"/>
      <c r="D5" s="66"/>
      <c r="E5" s="26" t="s">
        <v>187</v>
      </c>
      <c r="F5" s="26" t="s">
        <v>221</v>
      </c>
      <c r="G5" s="26" t="s">
        <v>222</v>
      </c>
      <c r="H5" s="26" t="s">
        <v>223</v>
      </c>
      <c r="I5" s="26" t="s">
        <v>224</v>
      </c>
      <c r="J5" s="26" t="s">
        <v>225</v>
      </c>
      <c r="K5" s="26" t="s">
        <v>226</v>
      </c>
      <c r="L5" s="26" t="s">
        <v>91</v>
      </c>
    </row>
    <row r="6" spans="2:12" ht="16" customHeight="1" x14ac:dyDescent="0.3">
      <c r="B6" s="67"/>
      <c r="C6" s="67"/>
      <c r="D6" s="67"/>
      <c r="E6" s="27"/>
      <c r="F6" s="27" t="s">
        <v>150</v>
      </c>
      <c r="G6" s="27" t="s">
        <v>150</v>
      </c>
      <c r="H6" s="27" t="s">
        <v>150</v>
      </c>
      <c r="I6" s="27" t="s">
        <v>150</v>
      </c>
      <c r="J6" s="27" t="s">
        <v>150</v>
      </c>
      <c r="K6" s="27" t="s">
        <v>150</v>
      </c>
      <c r="L6" s="27" t="s">
        <v>150</v>
      </c>
    </row>
    <row r="7" spans="2:12" ht="16" customHeight="1" x14ac:dyDescent="0.3">
      <c r="B7" s="19" t="s">
        <v>93</v>
      </c>
      <c r="C7" s="136"/>
      <c r="D7" s="136"/>
      <c r="E7" s="136"/>
      <c r="F7" s="136"/>
      <c r="G7" s="136"/>
      <c r="H7" s="136"/>
      <c r="I7" s="136"/>
      <c r="L7" s="28"/>
    </row>
    <row r="8" spans="2:12" ht="16" customHeight="1" x14ac:dyDescent="0.3">
      <c r="C8" s="19" t="s">
        <v>85</v>
      </c>
      <c r="D8" s="136"/>
      <c r="E8" s="136"/>
      <c r="F8" s="136"/>
      <c r="G8" s="136"/>
      <c r="H8" s="136"/>
      <c r="I8" s="136"/>
      <c r="J8" s="136"/>
      <c r="L8" s="28"/>
    </row>
    <row r="9" spans="2:12" ht="16" customHeight="1" x14ac:dyDescent="0.3">
      <c r="D9" s="150" t="s">
        <v>392</v>
      </c>
      <c r="E9" s="151"/>
      <c r="F9" s="151"/>
      <c r="G9" s="151"/>
      <c r="H9" s="151"/>
      <c r="I9" s="151"/>
      <c r="J9" s="151"/>
      <c r="K9" s="151"/>
      <c r="L9" s="28"/>
    </row>
    <row r="10" spans="2:12" ht="16" customHeight="1" x14ac:dyDescent="0.3">
      <c r="E10" s="20" t="s">
        <v>126</v>
      </c>
      <c r="F10" s="139" t="s">
        <v>408</v>
      </c>
      <c r="G10" s="139" t="s">
        <v>408</v>
      </c>
      <c r="H10" s="139">
        <v>7211.6531999999997</v>
      </c>
      <c r="I10" s="139" t="s">
        <v>408</v>
      </c>
      <c r="J10" s="139">
        <v>1572.3</v>
      </c>
      <c r="K10" s="139">
        <v>80.371409999999997</v>
      </c>
      <c r="L10" s="138">
        <v>8864.3246099999997</v>
      </c>
    </row>
    <row r="11" spans="2:12" ht="16" customHeight="1" x14ac:dyDescent="0.3">
      <c r="D11" s="152" t="s">
        <v>393</v>
      </c>
      <c r="E11" s="69"/>
      <c r="F11" s="153" t="s">
        <v>408</v>
      </c>
      <c r="G11" s="153" t="s">
        <v>408</v>
      </c>
      <c r="H11" s="153">
        <v>7211.6531999999997</v>
      </c>
      <c r="I11" s="153" t="s">
        <v>408</v>
      </c>
      <c r="J11" s="153">
        <v>1572.3</v>
      </c>
      <c r="K11" s="153">
        <v>80.371409999999997</v>
      </c>
      <c r="L11" s="154">
        <v>8864.3246099999997</v>
      </c>
    </row>
    <row r="12" spans="2:12" ht="16" customHeight="1" x14ac:dyDescent="0.3">
      <c r="D12" s="150" t="s">
        <v>384</v>
      </c>
      <c r="E12" s="151"/>
      <c r="F12" s="151"/>
      <c r="G12" s="151"/>
      <c r="H12" s="151"/>
      <c r="I12" s="151"/>
      <c r="J12" s="151"/>
      <c r="K12" s="151"/>
      <c r="L12" s="28"/>
    </row>
    <row r="13" spans="2:12" ht="16" customHeight="1" x14ac:dyDescent="0.3">
      <c r="E13" s="20" t="s">
        <v>128</v>
      </c>
      <c r="F13" s="139" t="s">
        <v>408</v>
      </c>
      <c r="G13" s="139" t="s">
        <v>408</v>
      </c>
      <c r="H13" s="139">
        <v>724.69</v>
      </c>
      <c r="I13" s="139" t="s">
        <v>408</v>
      </c>
      <c r="J13" s="139">
        <v>31.239100000000001</v>
      </c>
      <c r="K13" s="139" t="s">
        <v>408</v>
      </c>
      <c r="L13" s="138">
        <v>755.92910000000006</v>
      </c>
    </row>
    <row r="14" spans="2:12" ht="16" customHeight="1" x14ac:dyDescent="0.3">
      <c r="E14" s="20" t="s">
        <v>391</v>
      </c>
      <c r="F14" s="139" t="s">
        <v>408</v>
      </c>
      <c r="G14" s="139" t="s">
        <v>408</v>
      </c>
      <c r="H14" s="139">
        <v>199.27899999999997</v>
      </c>
      <c r="I14" s="139" t="s">
        <v>408</v>
      </c>
      <c r="J14" s="139">
        <v>38.268999999999998</v>
      </c>
      <c r="K14" s="139">
        <v>0.06</v>
      </c>
      <c r="L14" s="138">
        <v>237.60799999999998</v>
      </c>
    </row>
    <row r="15" spans="2:12" ht="16" customHeight="1" x14ac:dyDescent="0.3">
      <c r="D15" s="152" t="s">
        <v>385</v>
      </c>
      <c r="E15" s="69"/>
      <c r="F15" s="153" t="s">
        <v>408</v>
      </c>
      <c r="G15" s="153" t="s">
        <v>408</v>
      </c>
      <c r="H15" s="153">
        <v>923.96900000000005</v>
      </c>
      <c r="I15" s="153" t="s">
        <v>408</v>
      </c>
      <c r="J15" s="153">
        <v>69.508099999999999</v>
      </c>
      <c r="K15" s="153">
        <v>0.06</v>
      </c>
      <c r="L15" s="154">
        <v>993.53710000000001</v>
      </c>
    </row>
    <row r="16" spans="2:12" ht="16" customHeight="1" x14ac:dyDescent="0.3">
      <c r="D16" s="150" t="s">
        <v>129</v>
      </c>
      <c r="E16" s="151"/>
      <c r="F16" s="151"/>
      <c r="G16" s="151"/>
      <c r="H16" s="151"/>
      <c r="I16" s="151"/>
      <c r="J16" s="151"/>
      <c r="K16" s="151"/>
      <c r="L16" s="28"/>
    </row>
    <row r="17" spans="3:12" ht="16" customHeight="1" x14ac:dyDescent="0.3">
      <c r="E17" s="20" t="s">
        <v>130</v>
      </c>
      <c r="F17" s="139" t="s">
        <v>408</v>
      </c>
      <c r="G17" s="139" t="s">
        <v>408</v>
      </c>
      <c r="H17" s="139">
        <v>2297.2800000000002</v>
      </c>
      <c r="I17" s="139" t="s">
        <v>408</v>
      </c>
      <c r="J17" s="139">
        <v>69</v>
      </c>
      <c r="K17" s="139">
        <v>29.693999999999999</v>
      </c>
      <c r="L17" s="138">
        <v>2395.9740000000002</v>
      </c>
    </row>
    <row r="18" spans="3:12" ht="16" customHeight="1" x14ac:dyDescent="0.3">
      <c r="E18" s="20" t="s">
        <v>131</v>
      </c>
      <c r="F18" s="139" t="s">
        <v>408</v>
      </c>
      <c r="G18" s="139" t="s">
        <v>408</v>
      </c>
      <c r="H18" s="139">
        <v>900</v>
      </c>
      <c r="I18" s="139" t="s">
        <v>408</v>
      </c>
      <c r="J18" s="139">
        <v>5.65</v>
      </c>
      <c r="K18" s="139">
        <v>80.227599999999995</v>
      </c>
      <c r="L18" s="138">
        <v>985.87760000000003</v>
      </c>
    </row>
    <row r="19" spans="3:12" ht="16" customHeight="1" x14ac:dyDescent="0.3">
      <c r="D19" s="152" t="s">
        <v>132</v>
      </c>
      <c r="E19" s="69"/>
      <c r="F19" s="153" t="s">
        <v>408</v>
      </c>
      <c r="G19" s="153" t="s">
        <v>408</v>
      </c>
      <c r="H19" s="153">
        <v>3197.28</v>
      </c>
      <c r="I19" s="153" t="s">
        <v>408</v>
      </c>
      <c r="J19" s="153">
        <v>74.650000000000006</v>
      </c>
      <c r="K19" s="153">
        <v>109.9216</v>
      </c>
      <c r="L19" s="154">
        <v>3381.8516000000004</v>
      </c>
    </row>
    <row r="20" spans="3:12" ht="16" customHeight="1" x14ac:dyDescent="0.3">
      <c r="C20" s="106" t="s">
        <v>133</v>
      </c>
      <c r="D20" s="106"/>
      <c r="E20" s="71"/>
      <c r="F20" s="141" t="s">
        <v>408</v>
      </c>
      <c r="G20" s="141" t="s">
        <v>408</v>
      </c>
      <c r="H20" s="141">
        <v>11332.9022</v>
      </c>
      <c r="I20" s="141" t="s">
        <v>408</v>
      </c>
      <c r="J20" s="141">
        <v>1716.4581000000001</v>
      </c>
      <c r="K20" s="141">
        <v>190.35300999999998</v>
      </c>
      <c r="L20" s="140">
        <v>13239.713310000001</v>
      </c>
    </row>
    <row r="21" spans="3:12" ht="16" customHeight="1" x14ac:dyDescent="0.3">
      <c r="C21" s="19" t="s">
        <v>86</v>
      </c>
      <c r="D21" s="136"/>
      <c r="E21" s="136"/>
      <c r="F21" s="136"/>
      <c r="G21" s="136"/>
      <c r="H21" s="136"/>
      <c r="I21" s="136"/>
      <c r="J21" s="136"/>
      <c r="L21" s="28"/>
    </row>
    <row r="22" spans="3:12" ht="16" customHeight="1" x14ac:dyDescent="0.3">
      <c r="E22" s="20" t="s">
        <v>134</v>
      </c>
      <c r="F22" s="139" t="s">
        <v>408</v>
      </c>
      <c r="G22" s="139" t="s">
        <v>408</v>
      </c>
      <c r="H22" s="139">
        <v>786</v>
      </c>
      <c r="I22" s="139" t="s">
        <v>408</v>
      </c>
      <c r="J22" s="139" t="s">
        <v>408</v>
      </c>
      <c r="K22" s="139" t="s">
        <v>408</v>
      </c>
      <c r="L22" s="138">
        <v>786</v>
      </c>
    </row>
    <row r="23" spans="3:12" ht="16" customHeight="1" x14ac:dyDescent="0.3">
      <c r="E23" s="20" t="s">
        <v>135</v>
      </c>
      <c r="F23" s="146">
        <v>0.30000000000000004</v>
      </c>
      <c r="G23" s="139" t="s">
        <v>408</v>
      </c>
      <c r="H23" s="139">
        <v>312.65999999999991</v>
      </c>
      <c r="I23" s="139" t="s">
        <v>408</v>
      </c>
      <c r="J23" s="139">
        <v>33.75</v>
      </c>
      <c r="K23" s="139">
        <v>181.44</v>
      </c>
      <c r="L23" s="138">
        <v>528.14999999999986</v>
      </c>
    </row>
    <row r="24" spans="3:12" ht="16" customHeight="1" x14ac:dyDescent="0.3">
      <c r="E24" s="20" t="s">
        <v>136</v>
      </c>
      <c r="F24" s="139" t="s">
        <v>408</v>
      </c>
      <c r="G24" s="139" t="s">
        <v>408</v>
      </c>
      <c r="H24" s="139">
        <v>686.63499999999999</v>
      </c>
      <c r="I24" s="139" t="s">
        <v>408</v>
      </c>
      <c r="J24" s="139">
        <v>156.98320000000001</v>
      </c>
      <c r="K24" s="139">
        <v>25.459999999999997</v>
      </c>
      <c r="L24" s="138">
        <v>869.07820000000004</v>
      </c>
    </row>
    <row r="25" spans="3:12" ht="16" customHeight="1" x14ac:dyDescent="0.3">
      <c r="C25" s="106" t="s">
        <v>137</v>
      </c>
      <c r="D25" s="106"/>
      <c r="E25" s="71"/>
      <c r="F25" s="254">
        <v>0.30000000000000004</v>
      </c>
      <c r="G25" s="141" t="s">
        <v>408</v>
      </c>
      <c r="H25" s="141">
        <v>1785.2949999999998</v>
      </c>
      <c r="I25" s="141" t="s">
        <v>408</v>
      </c>
      <c r="J25" s="141">
        <v>190.73320000000001</v>
      </c>
      <c r="K25" s="141">
        <v>206.9</v>
      </c>
      <c r="L25" s="140">
        <v>2183.2282</v>
      </c>
    </row>
    <row r="26" spans="3:12" ht="16" customHeight="1" x14ac:dyDescent="0.3">
      <c r="C26" s="19" t="s">
        <v>87</v>
      </c>
      <c r="D26" s="136"/>
      <c r="E26" s="136"/>
      <c r="F26" s="136"/>
      <c r="G26" s="136"/>
      <c r="H26" s="136"/>
      <c r="I26" s="136"/>
      <c r="J26" s="136"/>
      <c r="L26" s="28"/>
    </row>
    <row r="27" spans="3:12" ht="16" customHeight="1" x14ac:dyDescent="0.3">
      <c r="E27" s="20" t="s">
        <v>394</v>
      </c>
      <c r="F27" s="139" t="s">
        <v>408</v>
      </c>
      <c r="G27" s="139">
        <v>711.17860889999997</v>
      </c>
      <c r="H27" s="139">
        <v>375.05879641600006</v>
      </c>
      <c r="I27" s="139" t="s">
        <v>408</v>
      </c>
      <c r="J27" s="139">
        <v>252.86886265680602</v>
      </c>
      <c r="K27" s="139">
        <v>283.23058806799997</v>
      </c>
      <c r="L27" s="138">
        <v>1622.3368560408062</v>
      </c>
    </row>
    <row r="28" spans="3:12" ht="16" customHeight="1" x14ac:dyDescent="0.3">
      <c r="C28" s="106" t="s">
        <v>138</v>
      </c>
      <c r="D28" s="106"/>
      <c r="E28" s="71"/>
      <c r="F28" s="141" t="s">
        <v>408</v>
      </c>
      <c r="G28" s="141">
        <v>711.17860889999997</v>
      </c>
      <c r="H28" s="141">
        <v>375.05879641600006</v>
      </c>
      <c r="I28" s="141" t="s">
        <v>408</v>
      </c>
      <c r="J28" s="141">
        <v>252.86886265680602</v>
      </c>
      <c r="K28" s="141">
        <v>283.23058806799997</v>
      </c>
      <c r="L28" s="140">
        <v>1622.3368560408062</v>
      </c>
    </row>
    <row r="29" spans="3:12" ht="16" customHeight="1" x14ac:dyDescent="0.3">
      <c r="C29" s="19" t="s">
        <v>88</v>
      </c>
      <c r="D29" s="136"/>
      <c r="E29" s="136"/>
      <c r="F29" s="136"/>
      <c r="G29" s="136"/>
      <c r="H29" s="136"/>
      <c r="I29" s="136"/>
      <c r="J29" s="136"/>
      <c r="L29" s="28"/>
    </row>
    <row r="30" spans="3:12" ht="16" customHeight="1" x14ac:dyDescent="0.3">
      <c r="E30" s="20" t="s">
        <v>382</v>
      </c>
      <c r="F30" s="139" t="s">
        <v>408</v>
      </c>
      <c r="G30" s="139" t="s">
        <v>408</v>
      </c>
      <c r="H30" s="139">
        <v>277.50740000000002</v>
      </c>
      <c r="I30" s="139" t="s">
        <v>408</v>
      </c>
      <c r="J30" s="139" t="s">
        <v>408</v>
      </c>
      <c r="K30" s="139" t="s">
        <v>408</v>
      </c>
      <c r="L30" s="138">
        <v>277.50740000000002</v>
      </c>
    </row>
    <row r="31" spans="3:12" ht="16" customHeight="1" x14ac:dyDescent="0.3">
      <c r="C31" s="106" t="s">
        <v>139</v>
      </c>
      <c r="D31" s="106"/>
      <c r="E31" s="71"/>
      <c r="F31" s="141" t="s">
        <v>408</v>
      </c>
      <c r="G31" s="141" t="s">
        <v>408</v>
      </c>
      <c r="H31" s="141">
        <v>277.50740000000002</v>
      </c>
      <c r="I31" s="141" t="s">
        <v>408</v>
      </c>
      <c r="J31" s="141" t="s">
        <v>408</v>
      </c>
      <c r="K31" s="141" t="s">
        <v>408</v>
      </c>
      <c r="L31" s="140">
        <v>277.50740000000002</v>
      </c>
    </row>
    <row r="32" spans="3:12" ht="16" customHeight="1" x14ac:dyDescent="0.3">
      <c r="C32" s="19" t="s">
        <v>89</v>
      </c>
      <c r="D32" s="136"/>
      <c r="E32" s="136"/>
      <c r="F32" s="136"/>
      <c r="G32" s="136"/>
      <c r="H32" s="136"/>
      <c r="I32" s="136"/>
      <c r="J32" s="136"/>
      <c r="L32" s="28"/>
    </row>
    <row r="33" spans="2:12" ht="16" customHeight="1" x14ac:dyDescent="0.3">
      <c r="E33" s="20" t="s">
        <v>383</v>
      </c>
      <c r="F33" s="139" t="s">
        <v>408</v>
      </c>
      <c r="G33" s="139" t="s">
        <v>408</v>
      </c>
      <c r="H33" s="139">
        <v>2.1</v>
      </c>
      <c r="I33" s="139" t="s">
        <v>408</v>
      </c>
      <c r="J33" s="139" t="s">
        <v>408</v>
      </c>
      <c r="K33" s="139" t="s">
        <v>408</v>
      </c>
      <c r="L33" s="138">
        <v>2.1</v>
      </c>
    </row>
    <row r="34" spans="2:12" ht="16" customHeight="1" x14ac:dyDescent="0.3">
      <c r="C34" s="106" t="s">
        <v>140</v>
      </c>
      <c r="D34" s="106"/>
      <c r="E34" s="71"/>
      <c r="F34" s="141" t="s">
        <v>408</v>
      </c>
      <c r="G34" s="141" t="s">
        <v>408</v>
      </c>
      <c r="H34" s="141">
        <v>2.1</v>
      </c>
      <c r="I34" s="141" t="s">
        <v>408</v>
      </c>
      <c r="J34" s="141" t="s">
        <v>408</v>
      </c>
      <c r="K34" s="141" t="s">
        <v>408</v>
      </c>
      <c r="L34" s="140">
        <v>2.1</v>
      </c>
    </row>
    <row r="35" spans="2:12" ht="16" customHeight="1" thickBot="1" x14ac:dyDescent="0.35">
      <c r="B35" s="30" t="s">
        <v>178</v>
      </c>
      <c r="C35" s="30"/>
      <c r="D35" s="30"/>
      <c r="E35" s="31"/>
      <c r="F35" s="255">
        <v>0.30000000000000004</v>
      </c>
      <c r="G35" s="142">
        <v>711.17860889999997</v>
      </c>
      <c r="H35" s="142">
        <v>13772.863396416002</v>
      </c>
      <c r="I35" s="142" t="s">
        <v>408</v>
      </c>
      <c r="J35" s="142">
        <v>2160.0601626568059</v>
      </c>
      <c r="K35" s="142">
        <v>680.48359806799999</v>
      </c>
      <c r="L35" s="142">
        <v>17324.885766040807</v>
      </c>
    </row>
    <row r="36" spans="2:12" ht="13.5" thickTop="1" x14ac:dyDescent="0.3">
      <c r="B36" s="20"/>
      <c r="C36" s="20"/>
      <c r="D36" s="20"/>
      <c r="E36" s="62"/>
      <c r="F36" s="62"/>
      <c r="G36" s="62"/>
      <c r="H36" s="62"/>
      <c r="I36" s="62"/>
      <c r="J36" s="62"/>
      <c r="K36" s="62"/>
      <c r="L36" s="62"/>
    </row>
    <row r="37" spans="2:12" x14ac:dyDescent="0.3">
      <c r="B37" s="53"/>
    </row>
  </sheetData>
  <sheetProtection algorithmName="SHA-512" hashValue="2QFfPde5pduenr7SAqQBuhZxEtUVfOas9YGnA88Ve983jeU7wrBmjS2uU715EtvGVN9xoKrkXaIctnHEY6AbLw==" saltValue="SR8SleRvU4QCk1BfzyvTsA==" spinCount="100000" sheet="1" objects="1" scenarios="1"/>
  <autoFilter ref="E6:L36" xr:uid="{00000000-0009-0000-0000-00003D000000}"/>
  <hyperlinks>
    <hyperlink ref="L1" location="'Contents'!A1" display="Back to contents page" xr:uid="{00000000-0004-0000-3D00-000000000000}"/>
  </hyperlink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1C3D47"/>
  </sheetPr>
  <dimension ref="B1:E14"/>
  <sheetViews>
    <sheetView showGridLines="0" workbookViewId="0">
      <selection activeCell="E1" sqref="E1"/>
    </sheetView>
  </sheetViews>
  <sheetFormatPr defaultRowHeight="13" x14ac:dyDescent="0.3"/>
  <cols>
    <col min="1" max="1" width="4" style="18" customWidth="1"/>
    <col min="2" max="2" width="25.09765625" style="18" customWidth="1"/>
    <col min="3" max="5" width="18.19921875" style="18" customWidth="1"/>
    <col min="6" max="16384" width="8.796875" style="18"/>
  </cols>
  <sheetData>
    <row r="1" spans="2:5" ht="50.5" customHeight="1" x14ac:dyDescent="0.3">
      <c r="B1" s="25"/>
      <c r="E1" s="65" t="s">
        <v>83</v>
      </c>
    </row>
    <row r="2" spans="2:5" ht="16" customHeight="1" x14ac:dyDescent="0.3">
      <c r="B2" s="116" t="s">
        <v>50</v>
      </c>
      <c r="C2" s="36"/>
      <c r="D2" s="36"/>
      <c r="E2" s="36"/>
    </row>
    <row r="3" spans="2:5" ht="16" customHeight="1" x14ac:dyDescent="0.3">
      <c r="B3" s="100" t="s">
        <v>380</v>
      </c>
    </row>
    <row r="4" spans="2:5" ht="16" customHeight="1" x14ac:dyDescent="0.3"/>
    <row r="5" spans="2:5" ht="16" customHeight="1" x14ac:dyDescent="0.3">
      <c r="B5" s="26" t="s">
        <v>187</v>
      </c>
      <c r="C5" s="26" t="s">
        <v>93</v>
      </c>
      <c r="D5" s="26" t="s">
        <v>124</v>
      </c>
      <c r="E5" s="26" t="s">
        <v>125</v>
      </c>
    </row>
    <row r="6" spans="2:5" ht="16" customHeight="1" x14ac:dyDescent="0.3">
      <c r="B6" s="27"/>
      <c r="C6" s="27" t="s">
        <v>150</v>
      </c>
      <c r="D6" s="27" t="s">
        <v>150</v>
      </c>
      <c r="E6" s="27" t="s">
        <v>150</v>
      </c>
    </row>
    <row r="7" spans="2:5" ht="16" customHeight="1" x14ac:dyDescent="0.3">
      <c r="B7" s="20" t="s">
        <v>227</v>
      </c>
      <c r="C7" s="138">
        <v>62.460123088242426</v>
      </c>
      <c r="D7" s="139">
        <v>1711.9946277333331</v>
      </c>
      <c r="E7" s="139">
        <v>96.006216016000025</v>
      </c>
    </row>
    <row r="8" spans="2:5" ht="16" customHeight="1" x14ac:dyDescent="0.3">
      <c r="B8" s="20" t="s">
        <v>228</v>
      </c>
      <c r="C8" s="138">
        <v>176.87094310000001</v>
      </c>
      <c r="D8" s="139">
        <v>289.14155360000007</v>
      </c>
      <c r="E8" s="139">
        <v>146.16688500000001</v>
      </c>
    </row>
    <row r="9" spans="2:5" ht="16" customHeight="1" x14ac:dyDescent="0.3">
      <c r="B9" s="20" t="s">
        <v>229</v>
      </c>
      <c r="C9" s="138">
        <v>1.295458752</v>
      </c>
      <c r="D9" s="139">
        <v>3.5936811200000003</v>
      </c>
      <c r="E9" s="139">
        <v>2.0411640000000002</v>
      </c>
    </row>
    <row r="10" spans="2:5" ht="16" customHeight="1" x14ac:dyDescent="0.3">
      <c r="B10" s="20" t="s">
        <v>230</v>
      </c>
      <c r="C10" s="138">
        <v>5368.9716502933334</v>
      </c>
      <c r="D10" s="139">
        <v>3096.1534289309084</v>
      </c>
      <c r="E10" s="139">
        <v>7316.8893684800005</v>
      </c>
    </row>
    <row r="11" spans="2:5" ht="16" customHeight="1" x14ac:dyDescent="0.3">
      <c r="B11" s="20" t="s">
        <v>231</v>
      </c>
      <c r="C11" s="138">
        <v>431.48919999999993</v>
      </c>
      <c r="D11" s="139">
        <v>579.67138181818177</v>
      </c>
      <c r="E11" s="139">
        <v>336.36500000000007</v>
      </c>
    </row>
    <row r="12" spans="2:5" ht="16" customHeight="1" x14ac:dyDescent="0.3">
      <c r="B12" s="20" t="s">
        <v>232</v>
      </c>
      <c r="C12" s="138">
        <v>3970.6958030373335</v>
      </c>
      <c r="D12" s="139">
        <v>4033.6316145461119</v>
      </c>
      <c r="E12" s="139">
        <v>2471.7020029760006</v>
      </c>
    </row>
    <row r="13" spans="2:5" ht="16" customHeight="1" x14ac:dyDescent="0.3">
      <c r="B13" s="30" t="str">
        <f>"Total"</f>
        <v>Total</v>
      </c>
      <c r="C13" s="142">
        <v>10011.783178270909</v>
      </c>
      <c r="D13" s="142">
        <v>9714.1862877485346</v>
      </c>
      <c r="E13" s="142">
        <v>10369.170636472001</v>
      </c>
    </row>
    <row r="14" spans="2:5" x14ac:dyDescent="0.3">
      <c r="B14" s="53"/>
    </row>
  </sheetData>
  <sheetProtection algorithmName="SHA-512" hashValue="pZtTPsx2t8tYNvYCnHiDrfAkzmZgh7gDryC6lfcf7ixASfQ2jyCAPcMkRCYusEbERtvo1TJLwJNWlGd3or8lZg==" saltValue="SVEI0F8evDvIGIi/orv3UQ==" spinCount="100000" sheet="1" objects="1" scenarios="1"/>
  <autoFilter ref="B6:E13" xr:uid="{00000000-0009-0000-0000-00003E000000}"/>
  <hyperlinks>
    <hyperlink ref="E1" location="'Contents'!A1" display="Back to contents page" xr:uid="{00000000-0004-0000-3E00-000000000000}"/>
  </hyperlink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1C3D47"/>
  </sheetPr>
  <dimension ref="B1:L37"/>
  <sheetViews>
    <sheetView showGridLines="0" workbookViewId="0">
      <selection activeCell="L43" sqref="L43"/>
    </sheetView>
  </sheetViews>
  <sheetFormatPr defaultRowHeight="13" x14ac:dyDescent="0.3"/>
  <cols>
    <col min="1" max="1" width="4" style="18" customWidth="1"/>
    <col min="2" max="4" width="2.5" style="41" customWidth="1"/>
    <col min="5" max="5" width="32" style="18" customWidth="1"/>
    <col min="6" max="12" width="18.19921875" style="18" customWidth="1"/>
    <col min="13" max="16384" width="8.796875" style="18"/>
  </cols>
  <sheetData>
    <row r="1" spans="2:12" ht="50.5" customHeight="1" x14ac:dyDescent="0.3">
      <c r="B1" s="39"/>
      <c r="L1" s="65" t="s">
        <v>83</v>
      </c>
    </row>
    <row r="2" spans="2:12" ht="16" customHeight="1" x14ac:dyDescent="0.3">
      <c r="B2" s="116" t="s">
        <v>50</v>
      </c>
      <c r="C2" s="73"/>
      <c r="D2" s="73"/>
      <c r="E2" s="36"/>
      <c r="F2" s="36"/>
      <c r="G2" s="36"/>
      <c r="H2" s="36"/>
      <c r="I2" s="36"/>
      <c r="J2" s="36"/>
      <c r="K2" s="36"/>
      <c r="L2" s="36"/>
    </row>
    <row r="3" spans="2:12" ht="16" customHeight="1" x14ac:dyDescent="0.3">
      <c r="B3" s="100" t="s">
        <v>380</v>
      </c>
    </row>
    <row r="4" spans="2:12" ht="16" customHeight="1" x14ac:dyDescent="0.3"/>
    <row r="5" spans="2:12" ht="26" x14ac:dyDescent="0.3">
      <c r="B5" s="66"/>
      <c r="C5" s="66"/>
      <c r="D5" s="66"/>
      <c r="E5" s="26" t="s">
        <v>187</v>
      </c>
      <c r="F5" s="26" t="s">
        <v>227</v>
      </c>
      <c r="G5" s="26" t="s">
        <v>228</v>
      </c>
      <c r="H5" s="26" t="s">
        <v>229</v>
      </c>
      <c r="I5" s="26" t="s">
        <v>230</v>
      </c>
      <c r="J5" s="26" t="s">
        <v>231</v>
      </c>
      <c r="K5" s="26" t="s">
        <v>232</v>
      </c>
      <c r="L5" s="26" t="s">
        <v>91</v>
      </c>
    </row>
    <row r="6" spans="2:12" ht="16" customHeight="1" x14ac:dyDescent="0.3">
      <c r="B6" s="67"/>
      <c r="C6" s="67"/>
      <c r="D6" s="67"/>
      <c r="E6" s="27"/>
      <c r="F6" s="27" t="s">
        <v>150</v>
      </c>
      <c r="G6" s="27" t="s">
        <v>150</v>
      </c>
      <c r="H6" s="27" t="s">
        <v>150</v>
      </c>
      <c r="I6" s="27" t="s">
        <v>150</v>
      </c>
      <c r="J6" s="27" t="s">
        <v>150</v>
      </c>
      <c r="K6" s="27" t="s">
        <v>150</v>
      </c>
      <c r="L6" s="27" t="s">
        <v>150</v>
      </c>
    </row>
    <row r="7" spans="2:12" ht="16" customHeight="1" x14ac:dyDescent="0.3">
      <c r="B7" s="19" t="s">
        <v>93</v>
      </c>
      <c r="C7" s="136"/>
      <c r="D7" s="136"/>
      <c r="E7" s="136"/>
      <c r="F7" s="136"/>
      <c r="G7" s="136"/>
      <c r="H7" s="136"/>
      <c r="I7" s="136"/>
      <c r="L7" s="28"/>
    </row>
    <row r="8" spans="2:12" ht="16" customHeight="1" x14ac:dyDescent="0.3">
      <c r="C8" s="19" t="s">
        <v>85</v>
      </c>
      <c r="D8" s="136"/>
      <c r="E8" s="136"/>
      <c r="F8" s="136"/>
      <c r="G8" s="136"/>
      <c r="H8" s="136"/>
      <c r="I8" s="136"/>
      <c r="J8" s="136"/>
      <c r="L8" s="28"/>
    </row>
    <row r="9" spans="2:12" ht="16" customHeight="1" x14ac:dyDescent="0.3">
      <c r="D9" s="150" t="s">
        <v>392</v>
      </c>
      <c r="E9" s="151"/>
      <c r="F9" s="151"/>
      <c r="G9" s="151"/>
      <c r="H9" s="151"/>
      <c r="I9" s="151"/>
      <c r="J9" s="151"/>
      <c r="K9" s="151"/>
      <c r="L9" s="28"/>
    </row>
    <row r="10" spans="2:12" ht="16" customHeight="1" x14ac:dyDescent="0.3">
      <c r="E10" s="20" t="s">
        <v>126</v>
      </c>
      <c r="F10" s="139">
        <v>19</v>
      </c>
      <c r="G10" s="139">
        <v>18.47748</v>
      </c>
      <c r="H10" s="139" t="s">
        <v>408</v>
      </c>
      <c r="I10" s="139">
        <v>1872.547</v>
      </c>
      <c r="J10" s="139" t="s">
        <v>408</v>
      </c>
      <c r="K10" s="139">
        <v>1370.8901499999999</v>
      </c>
      <c r="L10" s="138">
        <v>3280.9146300000002</v>
      </c>
    </row>
    <row r="11" spans="2:12" ht="16" customHeight="1" x14ac:dyDescent="0.3">
      <c r="D11" s="152" t="s">
        <v>393</v>
      </c>
      <c r="E11" s="69"/>
      <c r="F11" s="153">
        <v>19</v>
      </c>
      <c r="G11" s="153">
        <v>18.47748</v>
      </c>
      <c r="H11" s="153" t="s">
        <v>408</v>
      </c>
      <c r="I11" s="153">
        <v>1872.547</v>
      </c>
      <c r="J11" s="153" t="s">
        <v>408</v>
      </c>
      <c r="K11" s="153">
        <v>1370.8901499999999</v>
      </c>
      <c r="L11" s="154">
        <v>3280.9146300000002</v>
      </c>
    </row>
    <row r="12" spans="2:12" ht="16" customHeight="1" x14ac:dyDescent="0.3">
      <c r="D12" s="150" t="s">
        <v>384</v>
      </c>
      <c r="E12" s="151"/>
      <c r="F12" s="151"/>
      <c r="G12" s="151"/>
      <c r="H12" s="151"/>
      <c r="I12" s="151"/>
      <c r="J12" s="151"/>
      <c r="K12" s="151"/>
      <c r="L12" s="28"/>
    </row>
    <row r="13" spans="2:12" ht="16" customHeight="1" x14ac:dyDescent="0.3">
      <c r="E13" s="20" t="s">
        <v>128</v>
      </c>
      <c r="F13" s="139">
        <v>4.0199999999999996</v>
      </c>
      <c r="G13" s="139">
        <v>64.900000000000006</v>
      </c>
      <c r="H13" s="139" t="s">
        <v>408</v>
      </c>
      <c r="I13" s="139">
        <v>302.60000000000002</v>
      </c>
      <c r="J13" s="139" t="s">
        <v>408</v>
      </c>
      <c r="K13" s="139">
        <v>607.12</v>
      </c>
      <c r="L13" s="138">
        <v>978.6400000000001</v>
      </c>
    </row>
    <row r="14" spans="2:12" ht="16" customHeight="1" x14ac:dyDescent="0.3">
      <c r="E14" s="20" t="s">
        <v>391</v>
      </c>
      <c r="F14" s="139">
        <v>2.8</v>
      </c>
      <c r="G14" s="139" t="s">
        <v>408</v>
      </c>
      <c r="H14" s="139" t="s">
        <v>408</v>
      </c>
      <c r="I14" s="139">
        <v>67.58</v>
      </c>
      <c r="J14" s="139" t="s">
        <v>408</v>
      </c>
      <c r="K14" s="139">
        <v>123.39999999999999</v>
      </c>
      <c r="L14" s="138">
        <v>193.77999999999997</v>
      </c>
    </row>
    <row r="15" spans="2:12" ht="16" customHeight="1" x14ac:dyDescent="0.3">
      <c r="D15" s="152" t="s">
        <v>385</v>
      </c>
      <c r="E15" s="69"/>
      <c r="F15" s="153">
        <v>6.8199999999999994</v>
      </c>
      <c r="G15" s="153">
        <v>64.900000000000006</v>
      </c>
      <c r="H15" s="153" t="s">
        <v>408</v>
      </c>
      <c r="I15" s="153">
        <v>370.18</v>
      </c>
      <c r="J15" s="153" t="s">
        <v>408</v>
      </c>
      <c r="K15" s="153">
        <v>730.52</v>
      </c>
      <c r="L15" s="154">
        <v>1172.42</v>
      </c>
    </row>
    <row r="16" spans="2:12" ht="16" customHeight="1" x14ac:dyDescent="0.3">
      <c r="D16" s="150" t="s">
        <v>129</v>
      </c>
      <c r="E16" s="151"/>
      <c r="F16" s="151"/>
      <c r="G16" s="151"/>
      <c r="H16" s="151"/>
      <c r="I16" s="151"/>
      <c r="J16" s="151"/>
      <c r="K16" s="151"/>
      <c r="L16" s="28"/>
    </row>
    <row r="17" spans="3:12" ht="16" customHeight="1" x14ac:dyDescent="0.3">
      <c r="E17" s="20" t="s">
        <v>130</v>
      </c>
      <c r="F17" s="139">
        <v>10.100000000000001</v>
      </c>
      <c r="G17" s="139">
        <v>14.2830631</v>
      </c>
      <c r="H17" s="139" t="s">
        <v>408</v>
      </c>
      <c r="I17" s="139" t="s">
        <v>408</v>
      </c>
      <c r="J17" s="139">
        <v>330</v>
      </c>
      <c r="K17" s="139">
        <v>232.34399999999999</v>
      </c>
      <c r="L17" s="138">
        <v>586.72706310000001</v>
      </c>
    </row>
    <row r="18" spans="3:12" ht="16" customHeight="1" x14ac:dyDescent="0.3">
      <c r="E18" s="20" t="s">
        <v>131</v>
      </c>
      <c r="F18" s="139">
        <v>4.2431999999999999</v>
      </c>
      <c r="G18" s="139" t="s">
        <v>408</v>
      </c>
      <c r="H18" s="139" t="s">
        <v>408</v>
      </c>
      <c r="I18" s="139" t="s">
        <v>408</v>
      </c>
      <c r="J18" s="139" t="s">
        <v>408</v>
      </c>
      <c r="K18" s="139">
        <v>150.27500000000001</v>
      </c>
      <c r="L18" s="138">
        <v>154.51820000000001</v>
      </c>
    </row>
    <row r="19" spans="3:12" ht="16" customHeight="1" x14ac:dyDescent="0.3">
      <c r="D19" s="152" t="s">
        <v>132</v>
      </c>
      <c r="E19" s="69"/>
      <c r="F19" s="153">
        <v>14.343200000000001</v>
      </c>
      <c r="G19" s="153">
        <v>14.2830631</v>
      </c>
      <c r="H19" s="153" t="s">
        <v>408</v>
      </c>
      <c r="I19" s="153" t="s">
        <v>408</v>
      </c>
      <c r="J19" s="153">
        <v>330</v>
      </c>
      <c r="K19" s="153">
        <v>382.61900000000003</v>
      </c>
      <c r="L19" s="154">
        <v>741.2452631000001</v>
      </c>
    </row>
    <row r="20" spans="3:12" ht="16" customHeight="1" x14ac:dyDescent="0.3">
      <c r="C20" s="106" t="s">
        <v>133</v>
      </c>
      <c r="D20" s="106"/>
      <c r="E20" s="71"/>
      <c r="F20" s="141">
        <v>40.163200000000003</v>
      </c>
      <c r="G20" s="141">
        <v>97.660543100000012</v>
      </c>
      <c r="H20" s="141" t="s">
        <v>408</v>
      </c>
      <c r="I20" s="141">
        <v>2242.7269999999999</v>
      </c>
      <c r="J20" s="141">
        <v>330</v>
      </c>
      <c r="K20" s="141">
        <v>2484.0291499999998</v>
      </c>
      <c r="L20" s="140">
        <v>5194.579893099999</v>
      </c>
    </row>
    <row r="21" spans="3:12" ht="16" customHeight="1" x14ac:dyDescent="0.3">
      <c r="C21" s="19" t="s">
        <v>86</v>
      </c>
      <c r="D21" s="136"/>
      <c r="E21" s="136"/>
      <c r="F21" s="136"/>
      <c r="G21" s="136"/>
      <c r="H21" s="136"/>
      <c r="I21" s="136"/>
      <c r="J21" s="136"/>
      <c r="L21" s="28"/>
    </row>
    <row r="22" spans="3:12" ht="16" customHeight="1" x14ac:dyDescent="0.3">
      <c r="E22" s="20" t="s">
        <v>134</v>
      </c>
      <c r="F22" s="139">
        <v>12.970909090909089</v>
      </c>
      <c r="G22" s="139">
        <v>5.5604000000000005</v>
      </c>
      <c r="H22" s="139" t="s">
        <v>408</v>
      </c>
      <c r="I22" s="139">
        <v>1382.0233333333335</v>
      </c>
      <c r="J22" s="139">
        <v>101.48920000000001</v>
      </c>
      <c r="K22" s="139">
        <v>413.06533333333334</v>
      </c>
      <c r="L22" s="138">
        <v>1915.1091757575759</v>
      </c>
    </row>
    <row r="23" spans="3:12" ht="16" customHeight="1" x14ac:dyDescent="0.3">
      <c r="E23" s="20" t="s">
        <v>135</v>
      </c>
      <c r="F23" s="139" t="s">
        <v>408</v>
      </c>
      <c r="G23" s="139" t="s">
        <v>408</v>
      </c>
      <c r="H23" s="139" t="s">
        <v>408</v>
      </c>
      <c r="I23" s="139">
        <v>76.680000000000007</v>
      </c>
      <c r="J23" s="139" t="s">
        <v>408</v>
      </c>
      <c r="K23" s="139">
        <v>220.17</v>
      </c>
      <c r="L23" s="138">
        <v>296.85000000000002</v>
      </c>
    </row>
    <row r="24" spans="3:12" ht="16" customHeight="1" x14ac:dyDescent="0.3">
      <c r="E24" s="20" t="s">
        <v>136</v>
      </c>
      <c r="F24" s="139">
        <v>8.7286333333333328</v>
      </c>
      <c r="G24" s="139">
        <v>73.650000000000006</v>
      </c>
      <c r="H24" s="139" t="s">
        <v>408</v>
      </c>
      <c r="I24" s="139">
        <v>799.04000000000008</v>
      </c>
      <c r="J24" s="139" t="s">
        <v>408</v>
      </c>
      <c r="K24" s="139">
        <v>823.65839999999992</v>
      </c>
      <c r="L24" s="138">
        <v>1705.0770333333335</v>
      </c>
    </row>
    <row r="25" spans="3:12" ht="16" customHeight="1" x14ac:dyDescent="0.3">
      <c r="C25" s="106" t="s">
        <v>137</v>
      </c>
      <c r="D25" s="106"/>
      <c r="E25" s="71"/>
      <c r="F25" s="141">
        <v>21.699542424242424</v>
      </c>
      <c r="G25" s="141">
        <v>79.210400000000007</v>
      </c>
      <c r="H25" s="141" t="s">
        <v>408</v>
      </c>
      <c r="I25" s="141">
        <v>2257.7433333333338</v>
      </c>
      <c r="J25" s="141">
        <v>101.48920000000001</v>
      </c>
      <c r="K25" s="141">
        <v>1456.8937333333333</v>
      </c>
      <c r="L25" s="140">
        <v>3917.0362090909093</v>
      </c>
    </row>
    <row r="26" spans="3:12" ht="16" customHeight="1" x14ac:dyDescent="0.3">
      <c r="C26" s="19" t="s">
        <v>87</v>
      </c>
      <c r="D26" s="136"/>
      <c r="E26" s="136"/>
      <c r="F26" s="136"/>
      <c r="G26" s="136"/>
      <c r="H26" s="136"/>
      <c r="I26" s="136"/>
      <c r="J26" s="136"/>
      <c r="L26" s="28"/>
    </row>
    <row r="27" spans="3:12" ht="16" customHeight="1" x14ac:dyDescent="0.3">
      <c r="E27" s="20" t="s">
        <v>394</v>
      </c>
      <c r="F27" s="139">
        <v>0.59738066400000001</v>
      </c>
      <c r="G27" s="139" t="s">
        <v>408</v>
      </c>
      <c r="H27" s="139">
        <v>1.295458752</v>
      </c>
      <c r="I27" s="139">
        <v>717.30131696000001</v>
      </c>
      <c r="J27" s="139" t="s">
        <v>408</v>
      </c>
      <c r="K27" s="139">
        <v>17.207919703999998</v>
      </c>
      <c r="L27" s="138">
        <v>736.40207608000003</v>
      </c>
    </row>
    <row r="28" spans="3:12" ht="16" customHeight="1" x14ac:dyDescent="0.3">
      <c r="C28" s="106" t="s">
        <v>138</v>
      </c>
      <c r="D28" s="106"/>
      <c r="E28" s="71"/>
      <c r="F28" s="141">
        <v>0.59738066400000001</v>
      </c>
      <c r="G28" s="141" t="s">
        <v>408</v>
      </c>
      <c r="H28" s="141">
        <v>1.295458752</v>
      </c>
      <c r="I28" s="141">
        <v>717.30131696000001</v>
      </c>
      <c r="J28" s="141" t="s">
        <v>408</v>
      </c>
      <c r="K28" s="141">
        <v>17.207919703999998</v>
      </c>
      <c r="L28" s="140">
        <v>736.40207608000003</v>
      </c>
    </row>
    <row r="29" spans="3:12" ht="16" customHeight="1" x14ac:dyDescent="0.3">
      <c r="C29" s="19" t="s">
        <v>88</v>
      </c>
      <c r="D29" s="136"/>
      <c r="E29" s="136"/>
      <c r="F29" s="136"/>
      <c r="G29" s="136"/>
      <c r="H29" s="136"/>
      <c r="I29" s="136"/>
      <c r="J29" s="136"/>
      <c r="L29" s="28"/>
    </row>
    <row r="30" spans="3:12" ht="16" customHeight="1" x14ac:dyDescent="0.3">
      <c r="E30" s="20" t="s">
        <v>382</v>
      </c>
      <c r="F30" s="139" t="s">
        <v>408</v>
      </c>
      <c r="G30" s="139" t="s">
        <v>408</v>
      </c>
      <c r="H30" s="139" t="s">
        <v>408</v>
      </c>
      <c r="I30" s="139">
        <v>151.19999999999999</v>
      </c>
      <c r="J30" s="139" t="s">
        <v>408</v>
      </c>
      <c r="K30" s="139">
        <v>12.565</v>
      </c>
      <c r="L30" s="138">
        <v>163.76499999999999</v>
      </c>
    </row>
    <row r="31" spans="3:12" ht="16" customHeight="1" x14ac:dyDescent="0.3">
      <c r="C31" s="106" t="s">
        <v>139</v>
      </c>
      <c r="D31" s="106"/>
      <c r="E31" s="71"/>
      <c r="F31" s="141" t="s">
        <v>408</v>
      </c>
      <c r="G31" s="141" t="s">
        <v>408</v>
      </c>
      <c r="H31" s="141" t="s">
        <v>408</v>
      </c>
      <c r="I31" s="141">
        <v>151.19999999999999</v>
      </c>
      <c r="J31" s="141" t="s">
        <v>408</v>
      </c>
      <c r="K31" s="141">
        <v>12.565</v>
      </c>
      <c r="L31" s="140">
        <v>163.76499999999999</v>
      </c>
    </row>
    <row r="32" spans="3:12" ht="16" customHeight="1" x14ac:dyDescent="0.3">
      <c r="C32" s="19" t="s">
        <v>89</v>
      </c>
      <c r="D32" s="136"/>
      <c r="E32" s="136"/>
      <c r="F32" s="136"/>
      <c r="G32" s="136"/>
      <c r="H32" s="136"/>
      <c r="I32" s="136"/>
      <c r="J32" s="136"/>
      <c r="L32" s="28"/>
    </row>
    <row r="33" spans="2:12" ht="16" customHeight="1" x14ac:dyDescent="0.3">
      <c r="E33" s="20" t="s">
        <v>383</v>
      </c>
      <c r="F33" s="139" t="s">
        <v>408</v>
      </c>
      <c r="G33" s="139" t="s">
        <v>408</v>
      </c>
      <c r="H33" s="139" t="s">
        <v>408</v>
      </c>
      <c r="I33" s="139" t="s">
        <v>408</v>
      </c>
      <c r="J33" s="139" t="s">
        <v>408</v>
      </c>
      <c r="K33" s="139" t="s">
        <v>408</v>
      </c>
      <c r="L33" s="138" t="s">
        <v>408</v>
      </c>
    </row>
    <row r="34" spans="2:12" ht="16" customHeight="1" x14ac:dyDescent="0.3">
      <c r="C34" s="106" t="s">
        <v>140</v>
      </c>
      <c r="D34" s="106"/>
      <c r="E34" s="71"/>
      <c r="F34" s="141" t="s">
        <v>408</v>
      </c>
      <c r="G34" s="141" t="s">
        <v>408</v>
      </c>
      <c r="H34" s="141" t="s">
        <v>408</v>
      </c>
      <c r="I34" s="141" t="s">
        <v>408</v>
      </c>
      <c r="J34" s="141" t="s">
        <v>408</v>
      </c>
      <c r="K34" s="141" t="s">
        <v>408</v>
      </c>
      <c r="L34" s="140" t="s">
        <v>408</v>
      </c>
    </row>
    <row r="35" spans="2:12" ht="16" customHeight="1" thickBot="1" x14ac:dyDescent="0.35">
      <c r="B35" s="30" t="s">
        <v>178</v>
      </c>
      <c r="C35" s="30"/>
      <c r="D35" s="30"/>
      <c r="E35" s="31"/>
      <c r="F35" s="142">
        <v>62.460123088242426</v>
      </c>
      <c r="G35" s="142">
        <v>176.87094310000003</v>
      </c>
      <c r="H35" s="142">
        <v>1.295458752</v>
      </c>
      <c r="I35" s="142">
        <v>5368.9716502933334</v>
      </c>
      <c r="J35" s="142">
        <v>431.48919999999998</v>
      </c>
      <c r="K35" s="142">
        <v>3970.695803037333</v>
      </c>
      <c r="L35" s="142">
        <v>10011.783178270909</v>
      </c>
    </row>
    <row r="36" spans="2:12" ht="13.5" thickTop="1" x14ac:dyDescent="0.3">
      <c r="B36" s="20"/>
      <c r="C36" s="20"/>
      <c r="D36" s="20"/>
      <c r="E36" s="62"/>
      <c r="F36" s="62"/>
      <c r="G36" s="62"/>
      <c r="H36" s="62"/>
      <c r="I36" s="62"/>
      <c r="J36" s="62"/>
      <c r="K36" s="62"/>
      <c r="L36" s="62"/>
    </row>
    <row r="37" spans="2:12" x14ac:dyDescent="0.3">
      <c r="B37" s="53"/>
    </row>
  </sheetData>
  <sheetProtection algorithmName="SHA-512" hashValue="NKD4u2EfKT2yy/HBNykAKvooGH9QizNBiUS/b+wgEjmq1DVC+umbVLsUB3lHL5Cckq73sKpuhmeakJhMwvKM2A==" saltValue="baD06f7KNTtfmUmHIe2Yzg==" spinCount="100000" sheet="1" objects="1" scenarios="1"/>
  <autoFilter ref="E6:L36" xr:uid="{00000000-0009-0000-0000-00003F000000}"/>
  <hyperlinks>
    <hyperlink ref="L1" location="'Contents'!A1" display="Back to contents page" xr:uid="{00000000-0004-0000-3F00-000000000000}"/>
  </hyperlink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1C3D47"/>
  </sheetPr>
  <dimension ref="B1:F20"/>
  <sheetViews>
    <sheetView showGridLines="0" workbookViewId="0">
      <selection activeCell="F23" sqref="F23"/>
    </sheetView>
  </sheetViews>
  <sheetFormatPr defaultRowHeight="13" x14ac:dyDescent="0.3"/>
  <cols>
    <col min="1" max="1" width="4" style="18" customWidth="1"/>
    <col min="2" max="2" width="2.5" style="18" customWidth="1"/>
    <col min="3" max="3" width="37.796875" style="18" customWidth="1"/>
    <col min="4" max="6" width="18.8984375" style="18" customWidth="1"/>
    <col min="7" max="16384" width="8.796875" style="18"/>
  </cols>
  <sheetData>
    <row r="1" spans="2:6" ht="50.5" customHeight="1" x14ac:dyDescent="0.3">
      <c r="B1" s="25"/>
      <c r="F1" s="65" t="s">
        <v>83</v>
      </c>
    </row>
    <row r="2" spans="2:6" ht="16" customHeight="1" x14ac:dyDescent="0.3">
      <c r="B2" s="116" t="s">
        <v>51</v>
      </c>
      <c r="C2" s="36"/>
      <c r="D2" s="36"/>
      <c r="E2" s="36"/>
      <c r="F2" s="36"/>
    </row>
    <row r="3" spans="2:6" ht="16" customHeight="1" x14ac:dyDescent="0.3">
      <c r="B3" s="100" t="s">
        <v>380</v>
      </c>
    </row>
    <row r="4" spans="2:6" ht="16" customHeight="1" x14ac:dyDescent="0.3"/>
    <row r="5" spans="2:6" ht="16" customHeight="1" x14ac:dyDescent="0.3">
      <c r="B5" s="26"/>
      <c r="C5" s="26" t="s">
        <v>187</v>
      </c>
      <c r="D5" s="26" t="s">
        <v>93</v>
      </c>
      <c r="E5" s="26" t="s">
        <v>124</v>
      </c>
      <c r="F5" s="26" t="s">
        <v>125</v>
      </c>
    </row>
    <row r="6" spans="2:6" ht="16" customHeight="1" x14ac:dyDescent="0.3">
      <c r="B6" s="27"/>
      <c r="C6" s="27"/>
      <c r="D6" s="27" t="s">
        <v>150</v>
      </c>
      <c r="E6" s="27" t="s">
        <v>150</v>
      </c>
      <c r="F6" s="27" t="s">
        <v>150</v>
      </c>
    </row>
    <row r="7" spans="2:6" ht="16" customHeight="1" x14ac:dyDescent="0.3">
      <c r="B7" s="19" t="s">
        <v>233</v>
      </c>
      <c r="C7" s="17"/>
      <c r="D7" s="40"/>
      <c r="E7" s="17"/>
      <c r="F7" s="17"/>
    </row>
    <row r="8" spans="2:6" ht="16" customHeight="1" x14ac:dyDescent="0.3">
      <c r="C8" s="20" t="s">
        <v>85</v>
      </c>
      <c r="D8" s="57">
        <v>108.48099999999999</v>
      </c>
      <c r="E8" s="58">
        <v>7.2109999999999994</v>
      </c>
      <c r="F8" s="58">
        <v>71.493780000000001</v>
      </c>
    </row>
    <row r="9" spans="2:6" ht="16" customHeight="1" x14ac:dyDescent="0.3">
      <c r="C9" s="20" t="s">
        <v>86</v>
      </c>
      <c r="D9" s="57" t="s">
        <v>408</v>
      </c>
      <c r="E9" s="58" t="s">
        <v>408</v>
      </c>
      <c r="F9" s="58" t="s">
        <v>408</v>
      </c>
    </row>
    <row r="10" spans="2:6" ht="16" customHeight="1" x14ac:dyDescent="0.3">
      <c r="C10" s="20" t="s">
        <v>87</v>
      </c>
      <c r="D10" s="57">
        <v>2.4947560000000001E-2</v>
      </c>
      <c r="E10" s="58" t="s">
        <v>408</v>
      </c>
      <c r="F10" s="58" t="s">
        <v>408</v>
      </c>
    </row>
    <row r="11" spans="2:6" ht="16" customHeight="1" x14ac:dyDescent="0.3">
      <c r="C11" s="20" t="s">
        <v>88</v>
      </c>
      <c r="D11" s="57" t="s">
        <v>408</v>
      </c>
      <c r="E11" s="58" t="s">
        <v>408</v>
      </c>
      <c r="F11" s="58" t="s">
        <v>408</v>
      </c>
    </row>
    <row r="12" spans="2:6" ht="16" customHeight="1" x14ac:dyDescent="0.3">
      <c r="C12" s="20" t="s">
        <v>89</v>
      </c>
      <c r="D12" s="57" t="s">
        <v>408</v>
      </c>
      <c r="E12" s="58" t="s">
        <v>408</v>
      </c>
      <c r="F12" s="58" t="s">
        <v>408</v>
      </c>
    </row>
    <row r="13" spans="2:6" ht="16" customHeight="1" x14ac:dyDescent="0.3">
      <c r="B13" s="19" t="s">
        <v>234</v>
      </c>
      <c r="C13" s="17"/>
      <c r="D13" s="256"/>
      <c r="E13" s="257"/>
      <c r="F13" s="257"/>
    </row>
    <row r="14" spans="2:6" ht="16" customHeight="1" x14ac:dyDescent="0.3">
      <c r="C14" s="20" t="s">
        <v>85</v>
      </c>
      <c r="D14" s="57" t="s">
        <v>408</v>
      </c>
      <c r="E14" s="58" t="s">
        <v>408</v>
      </c>
      <c r="F14" s="58" t="s">
        <v>408</v>
      </c>
    </row>
    <row r="15" spans="2:6" ht="16" customHeight="1" x14ac:dyDescent="0.3">
      <c r="C15" s="20" t="s">
        <v>86</v>
      </c>
      <c r="D15" s="57" t="s">
        <v>408</v>
      </c>
      <c r="E15" s="58" t="s">
        <v>408</v>
      </c>
      <c r="F15" s="58" t="s">
        <v>408</v>
      </c>
    </row>
    <row r="16" spans="2:6" ht="16" customHeight="1" x14ac:dyDescent="0.3">
      <c r="C16" s="20" t="s">
        <v>87</v>
      </c>
      <c r="D16" s="57" t="s">
        <v>408</v>
      </c>
      <c r="E16" s="58" t="s">
        <v>408</v>
      </c>
      <c r="F16" s="58" t="s">
        <v>408</v>
      </c>
    </row>
    <row r="17" spans="2:6" ht="16" customHeight="1" x14ac:dyDescent="0.3">
      <c r="C17" s="20" t="s">
        <v>88</v>
      </c>
      <c r="D17" s="57" t="s">
        <v>408</v>
      </c>
      <c r="E17" s="58" t="s">
        <v>408</v>
      </c>
      <c r="F17" s="58" t="s">
        <v>408</v>
      </c>
    </row>
    <row r="18" spans="2:6" ht="16" customHeight="1" x14ac:dyDescent="0.3">
      <c r="C18" s="20" t="s">
        <v>89</v>
      </c>
      <c r="D18" s="57" t="s">
        <v>408</v>
      </c>
      <c r="E18" s="58" t="s">
        <v>408</v>
      </c>
      <c r="F18" s="58" t="s">
        <v>408</v>
      </c>
    </row>
    <row r="19" spans="2:6" ht="16" customHeight="1" x14ac:dyDescent="0.3">
      <c r="B19" s="30" t="str">
        <f>"Total"</f>
        <v>Total</v>
      </c>
      <c r="C19" s="31"/>
      <c r="D19" s="130">
        <v>108.50594756</v>
      </c>
      <c r="E19" s="130">
        <v>7.2109999999999994</v>
      </c>
      <c r="F19" s="130">
        <v>71.493780000000001</v>
      </c>
    </row>
    <row r="20" spans="2:6" x14ac:dyDescent="0.3">
      <c r="B20" s="53"/>
    </row>
  </sheetData>
  <sheetProtection algorithmName="SHA-512" hashValue="g+j5T4D5WQw4YOQklPlUVgOZyWM3O6pjae6xWTyj6uncKiT/FSttUdNFf1LMHZv2v8CkoOeAcAPw49uMgWU4pQ==" saltValue="U52pLZlbquxbarI6qDnwIg==" spinCount="100000" sheet="1" objects="1" scenarios="1"/>
  <autoFilter ref="C6:F19" xr:uid="{00000000-0009-0000-0000-000040000000}"/>
  <hyperlinks>
    <hyperlink ref="F1" location="'Contents'!A1" display="Back to contents page" xr:uid="{00000000-0004-0000-4000-000000000000}"/>
  </hyperlink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1C3D47"/>
  </sheetPr>
  <dimension ref="B1:G37"/>
  <sheetViews>
    <sheetView showGridLines="0" workbookViewId="0">
      <selection activeCell="K36" sqref="K36"/>
    </sheetView>
  </sheetViews>
  <sheetFormatPr defaultRowHeight="13" x14ac:dyDescent="0.3"/>
  <cols>
    <col min="1" max="1" width="4" style="18" customWidth="1"/>
    <col min="2" max="4" width="2.5" style="41" customWidth="1"/>
    <col min="5" max="5" width="42.296875" style="18" customWidth="1"/>
    <col min="6" max="7" width="23.3984375" style="18" customWidth="1"/>
    <col min="8" max="16384" width="8.796875" style="18"/>
  </cols>
  <sheetData>
    <row r="1" spans="2:7" ht="50" customHeight="1" x14ac:dyDescent="0.3">
      <c r="B1" s="39"/>
      <c r="G1" s="65" t="s">
        <v>83</v>
      </c>
    </row>
    <row r="2" spans="2:7" ht="16" customHeight="1" x14ac:dyDescent="0.3">
      <c r="B2" s="116" t="s">
        <v>52</v>
      </c>
      <c r="C2" s="73"/>
      <c r="D2" s="73"/>
      <c r="E2" s="36"/>
      <c r="F2" s="36"/>
      <c r="G2" s="36"/>
    </row>
    <row r="3" spans="2:7" ht="16" customHeight="1" x14ac:dyDescent="0.3">
      <c r="B3" s="100" t="s">
        <v>380</v>
      </c>
    </row>
    <row r="4" spans="2:7" ht="16" customHeight="1" x14ac:dyDescent="0.3"/>
    <row r="5" spans="2:7" ht="26" x14ac:dyDescent="0.3">
      <c r="B5" s="66"/>
      <c r="C5" s="66"/>
      <c r="D5" s="66"/>
      <c r="E5" s="26" t="s">
        <v>187</v>
      </c>
      <c r="F5" s="26" t="s">
        <v>233</v>
      </c>
      <c r="G5" s="26" t="s">
        <v>234</v>
      </c>
    </row>
    <row r="6" spans="2:7" ht="16" customHeight="1" x14ac:dyDescent="0.3">
      <c r="B6" s="67"/>
      <c r="C6" s="67"/>
      <c r="D6" s="67"/>
      <c r="E6" s="27"/>
      <c r="F6" s="27" t="s">
        <v>150</v>
      </c>
      <c r="G6" s="27" t="s">
        <v>150</v>
      </c>
    </row>
    <row r="7" spans="2:7" ht="16" customHeight="1" x14ac:dyDescent="0.3">
      <c r="B7" s="19" t="s">
        <v>93</v>
      </c>
      <c r="C7" s="17"/>
      <c r="D7" s="17"/>
    </row>
    <row r="8" spans="2:7" ht="16" customHeight="1" x14ac:dyDescent="0.3">
      <c r="C8" s="19" t="s">
        <v>85</v>
      </c>
      <c r="D8" s="17"/>
      <c r="E8" s="17"/>
    </row>
    <row r="9" spans="2:7" ht="16" customHeight="1" x14ac:dyDescent="0.3">
      <c r="D9" s="150" t="s">
        <v>392</v>
      </c>
      <c r="E9" s="44"/>
      <c r="F9" s="44"/>
    </row>
    <row r="10" spans="2:7" ht="16" customHeight="1" x14ac:dyDescent="0.3">
      <c r="E10" s="20" t="s">
        <v>126</v>
      </c>
      <c r="F10" s="87">
        <v>72.48</v>
      </c>
      <c r="G10" s="21" t="s">
        <v>408</v>
      </c>
    </row>
    <row r="11" spans="2:7" ht="16" customHeight="1" x14ac:dyDescent="0.3">
      <c r="D11" s="152" t="s">
        <v>393</v>
      </c>
      <c r="E11" s="69"/>
      <c r="F11" s="191">
        <v>72.48</v>
      </c>
      <c r="G11" s="48" t="s">
        <v>408</v>
      </c>
    </row>
    <row r="12" spans="2:7" ht="16" customHeight="1" x14ac:dyDescent="0.3">
      <c r="D12" s="150" t="s">
        <v>384</v>
      </c>
      <c r="E12" s="44"/>
      <c r="F12" s="44"/>
    </row>
    <row r="13" spans="2:7" ht="16" customHeight="1" x14ac:dyDescent="0.3">
      <c r="E13" s="20" t="s">
        <v>128</v>
      </c>
      <c r="F13" s="58">
        <v>36.000999999999983</v>
      </c>
      <c r="G13" s="21" t="s">
        <v>408</v>
      </c>
    </row>
    <row r="14" spans="2:7" ht="16" customHeight="1" x14ac:dyDescent="0.3">
      <c r="E14" s="20" t="s">
        <v>391</v>
      </c>
      <c r="F14" s="21" t="s">
        <v>408</v>
      </c>
      <c r="G14" s="21" t="s">
        <v>408</v>
      </c>
    </row>
    <row r="15" spans="2:7" ht="16" customHeight="1" x14ac:dyDescent="0.3">
      <c r="D15" s="152" t="s">
        <v>385</v>
      </c>
      <c r="E15" s="69"/>
      <c r="F15" s="183">
        <v>36.000999999999983</v>
      </c>
      <c r="G15" s="48" t="s">
        <v>408</v>
      </c>
    </row>
    <row r="16" spans="2:7" ht="16" customHeight="1" x14ac:dyDescent="0.3">
      <c r="D16" s="150" t="s">
        <v>129</v>
      </c>
      <c r="E16" s="44"/>
      <c r="F16" s="44"/>
    </row>
    <row r="17" spans="3:7" ht="16" customHeight="1" x14ac:dyDescent="0.3">
      <c r="E17" s="20" t="s">
        <v>130</v>
      </c>
      <c r="F17" s="21" t="s">
        <v>408</v>
      </c>
      <c r="G17" s="21" t="s">
        <v>408</v>
      </c>
    </row>
    <row r="18" spans="3:7" ht="16" customHeight="1" x14ac:dyDescent="0.3">
      <c r="E18" s="20" t="s">
        <v>131</v>
      </c>
      <c r="F18" s="21" t="s">
        <v>408</v>
      </c>
      <c r="G18" s="21" t="s">
        <v>408</v>
      </c>
    </row>
    <row r="19" spans="3:7" ht="16" customHeight="1" x14ac:dyDescent="0.3">
      <c r="D19" s="152" t="s">
        <v>132</v>
      </c>
      <c r="E19" s="69"/>
      <c r="F19" s="48" t="s">
        <v>408</v>
      </c>
      <c r="G19" s="48" t="s">
        <v>408</v>
      </c>
    </row>
    <row r="20" spans="3:7" ht="16" customHeight="1" x14ac:dyDescent="0.3">
      <c r="C20" s="106" t="s">
        <v>133</v>
      </c>
      <c r="D20" s="106"/>
      <c r="E20" s="71"/>
      <c r="F20" s="125">
        <v>108.48099999999999</v>
      </c>
      <c r="G20" s="51" t="s">
        <v>408</v>
      </c>
    </row>
    <row r="21" spans="3:7" ht="16" customHeight="1" x14ac:dyDescent="0.3">
      <c r="C21" s="19" t="s">
        <v>86</v>
      </c>
      <c r="D21" s="17"/>
      <c r="E21" s="17"/>
    </row>
    <row r="22" spans="3:7" ht="16" customHeight="1" x14ac:dyDescent="0.3">
      <c r="E22" s="20" t="s">
        <v>134</v>
      </c>
      <c r="F22" s="21" t="s">
        <v>408</v>
      </c>
      <c r="G22" s="21" t="s">
        <v>408</v>
      </c>
    </row>
    <row r="23" spans="3:7" ht="16" customHeight="1" x14ac:dyDescent="0.3">
      <c r="E23" s="20" t="s">
        <v>135</v>
      </c>
      <c r="F23" s="21" t="s">
        <v>408</v>
      </c>
      <c r="G23" s="21" t="s">
        <v>408</v>
      </c>
    </row>
    <row r="24" spans="3:7" ht="16" customHeight="1" x14ac:dyDescent="0.3">
      <c r="E24" s="20" t="s">
        <v>136</v>
      </c>
      <c r="F24" s="21" t="s">
        <v>408</v>
      </c>
      <c r="G24" s="21" t="s">
        <v>408</v>
      </c>
    </row>
    <row r="25" spans="3:7" ht="16" customHeight="1" x14ac:dyDescent="0.3">
      <c r="C25" s="106" t="s">
        <v>137</v>
      </c>
      <c r="D25" s="106"/>
      <c r="E25" s="71"/>
      <c r="F25" s="51" t="s">
        <v>408</v>
      </c>
      <c r="G25" s="51" t="s">
        <v>408</v>
      </c>
    </row>
    <row r="26" spans="3:7" ht="16" customHeight="1" x14ac:dyDescent="0.3">
      <c r="C26" s="19" t="s">
        <v>87</v>
      </c>
      <c r="D26" s="17"/>
      <c r="E26" s="17"/>
    </row>
    <row r="27" spans="3:7" ht="16" customHeight="1" x14ac:dyDescent="0.3">
      <c r="E27" s="20" t="s">
        <v>394</v>
      </c>
      <c r="F27" s="58">
        <v>2.4947560000000001E-2</v>
      </c>
      <c r="G27" s="21" t="s">
        <v>408</v>
      </c>
    </row>
    <row r="28" spans="3:7" ht="16" customHeight="1" x14ac:dyDescent="0.3">
      <c r="C28" s="106" t="s">
        <v>138</v>
      </c>
      <c r="D28" s="106"/>
      <c r="E28" s="71"/>
      <c r="F28" s="125">
        <v>2.4947560000000001E-2</v>
      </c>
      <c r="G28" s="51" t="s">
        <v>408</v>
      </c>
    </row>
    <row r="29" spans="3:7" ht="16" customHeight="1" x14ac:dyDescent="0.3">
      <c r="C29" s="19" t="s">
        <v>88</v>
      </c>
      <c r="D29" s="17"/>
      <c r="E29" s="17"/>
    </row>
    <row r="30" spans="3:7" ht="16" customHeight="1" x14ac:dyDescent="0.3">
      <c r="E30" s="20" t="s">
        <v>382</v>
      </c>
      <c r="F30" s="21" t="s">
        <v>408</v>
      </c>
      <c r="G30" s="21" t="s">
        <v>408</v>
      </c>
    </row>
    <row r="31" spans="3:7" ht="16" customHeight="1" x14ac:dyDescent="0.3">
      <c r="C31" s="106" t="s">
        <v>139</v>
      </c>
      <c r="D31" s="106"/>
      <c r="E31" s="71"/>
      <c r="F31" s="51" t="s">
        <v>408</v>
      </c>
      <c r="G31" s="51" t="s">
        <v>408</v>
      </c>
    </row>
    <row r="32" spans="3:7" ht="16" customHeight="1" x14ac:dyDescent="0.3">
      <c r="C32" s="19" t="s">
        <v>89</v>
      </c>
      <c r="D32" s="17"/>
      <c r="E32" s="17"/>
    </row>
    <row r="33" spans="2:7" ht="16" customHeight="1" x14ac:dyDescent="0.3">
      <c r="E33" s="20" t="s">
        <v>383</v>
      </c>
      <c r="F33" s="21" t="s">
        <v>408</v>
      </c>
      <c r="G33" s="21" t="s">
        <v>408</v>
      </c>
    </row>
    <row r="34" spans="2:7" ht="16" customHeight="1" x14ac:dyDescent="0.3">
      <c r="C34" s="106" t="s">
        <v>140</v>
      </c>
      <c r="D34" s="106"/>
      <c r="E34" s="71"/>
      <c r="F34" s="51" t="s">
        <v>408</v>
      </c>
      <c r="G34" s="51" t="s">
        <v>408</v>
      </c>
    </row>
    <row r="35" spans="2:7" ht="16" customHeight="1" thickBot="1" x14ac:dyDescent="0.35">
      <c r="B35" s="30" t="s">
        <v>178</v>
      </c>
      <c r="C35" s="30"/>
      <c r="D35" s="30"/>
      <c r="E35" s="31"/>
      <c r="F35" s="130">
        <v>108.50594756</v>
      </c>
      <c r="G35" s="32" t="s">
        <v>408</v>
      </c>
    </row>
    <row r="36" spans="2:7" ht="13.5" thickTop="1" x14ac:dyDescent="0.3">
      <c r="B36" s="20"/>
      <c r="C36" s="20"/>
      <c r="D36" s="20"/>
      <c r="E36" s="62"/>
      <c r="F36" s="62"/>
      <c r="G36" s="62"/>
    </row>
    <row r="37" spans="2:7" x14ac:dyDescent="0.3">
      <c r="B37" s="53"/>
    </row>
  </sheetData>
  <sheetProtection algorithmName="SHA-512" hashValue="qLyvOF8CZZqsiGE8Y9Uq4/fgVISAJx+vFvN1H7m/V1G3BhsR81EsuT3R0p4LsNwIPLHJ3RRsr691Sut7H2lXkQ==" saltValue="iFG0HMkDd7zpRCLK38/dGw==" spinCount="100000" sheet="1" objects="1" scenarios="1"/>
  <autoFilter ref="E6:G36" xr:uid="{00000000-0009-0000-0000-000041000000}"/>
  <hyperlinks>
    <hyperlink ref="G1" location="'Contents'!A1" display="Back to contents page" xr:uid="{00000000-0004-0000-4100-000000000000}"/>
  </hyperlink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1C3D47"/>
  </sheetPr>
  <dimension ref="B1:F30"/>
  <sheetViews>
    <sheetView showGridLines="0" workbookViewId="0">
      <selection activeCell="K15" sqref="K15"/>
    </sheetView>
  </sheetViews>
  <sheetFormatPr defaultRowHeight="13" x14ac:dyDescent="0.3"/>
  <cols>
    <col min="1" max="1" width="4" style="18" customWidth="1"/>
    <col min="2" max="2" width="2.5" style="41" customWidth="1"/>
    <col min="3" max="3" width="39" style="18" customWidth="1"/>
    <col min="4" max="6" width="18.5" style="18" customWidth="1"/>
    <col min="7" max="16384" width="8.796875" style="18"/>
  </cols>
  <sheetData>
    <row r="1" spans="2:6" ht="50.5" customHeight="1" x14ac:dyDescent="0.3">
      <c r="B1" s="39"/>
      <c r="F1" s="65" t="s">
        <v>83</v>
      </c>
    </row>
    <row r="2" spans="2:6" ht="16" customHeight="1" x14ac:dyDescent="0.3">
      <c r="B2" s="116" t="s">
        <v>53</v>
      </c>
      <c r="C2" s="36"/>
      <c r="D2" s="36"/>
      <c r="E2" s="36"/>
      <c r="F2" s="36"/>
    </row>
    <row r="3" spans="2:6" ht="16" customHeight="1" x14ac:dyDescent="0.3">
      <c r="B3" s="100" t="s">
        <v>380</v>
      </c>
    </row>
    <row r="4" spans="2:6" ht="16" customHeight="1" x14ac:dyDescent="0.3"/>
    <row r="5" spans="2:6" ht="16" customHeight="1" x14ac:dyDescent="0.3">
      <c r="B5" s="66"/>
      <c r="C5" s="26" t="s">
        <v>187</v>
      </c>
      <c r="D5" s="26" t="s">
        <v>93</v>
      </c>
      <c r="E5" s="26" t="s">
        <v>124</v>
      </c>
      <c r="F5" s="26" t="s">
        <v>125</v>
      </c>
    </row>
    <row r="6" spans="2:6" ht="16" customHeight="1" x14ac:dyDescent="0.3">
      <c r="B6" s="67"/>
      <c r="C6" s="27"/>
      <c r="D6" s="27" t="s">
        <v>150</v>
      </c>
      <c r="E6" s="27" t="s">
        <v>150</v>
      </c>
      <c r="F6" s="27" t="s">
        <v>150</v>
      </c>
    </row>
    <row r="7" spans="2:6" ht="16" customHeight="1" x14ac:dyDescent="0.3">
      <c r="B7" s="19" t="s">
        <v>235</v>
      </c>
      <c r="C7" s="136"/>
      <c r="D7" s="137"/>
      <c r="E7" s="136"/>
      <c r="F7" s="136"/>
    </row>
    <row r="8" spans="2:6" ht="16" customHeight="1" x14ac:dyDescent="0.3">
      <c r="C8" s="20" t="s">
        <v>85</v>
      </c>
      <c r="D8" s="138">
        <v>6044.2344600000033</v>
      </c>
      <c r="E8" s="139">
        <v>5313.4260649999969</v>
      </c>
      <c r="F8" s="139">
        <v>2117.1722300000001</v>
      </c>
    </row>
    <row r="9" spans="2:6" ht="16" customHeight="1" x14ac:dyDescent="0.3">
      <c r="C9" s="20" t="s">
        <v>86</v>
      </c>
      <c r="D9" s="138">
        <v>1978.0156757575753</v>
      </c>
      <c r="E9" s="139">
        <v>2691.355618181818</v>
      </c>
      <c r="F9" s="139">
        <v>1517.9839999999999</v>
      </c>
    </row>
    <row r="10" spans="2:6" ht="16" customHeight="1" x14ac:dyDescent="0.3">
      <c r="C10" s="20" t="s">
        <v>87</v>
      </c>
      <c r="D10" s="138">
        <v>602.945303764806</v>
      </c>
      <c r="E10" s="139">
        <v>1062.608274642</v>
      </c>
      <c r="F10" s="139">
        <v>622.58353477652008</v>
      </c>
    </row>
    <row r="11" spans="2:6" ht="16" customHeight="1" x14ac:dyDescent="0.3">
      <c r="C11" s="20" t="s">
        <v>88</v>
      </c>
      <c r="D11" s="138">
        <v>12.565</v>
      </c>
      <c r="E11" s="139">
        <v>10.625142857142858</v>
      </c>
      <c r="F11" s="139" t="s">
        <v>408</v>
      </c>
    </row>
    <row r="12" spans="2:6" ht="16" customHeight="1" x14ac:dyDescent="0.3">
      <c r="C12" s="20" t="s">
        <v>89</v>
      </c>
      <c r="D12" s="138" t="s">
        <v>408</v>
      </c>
      <c r="E12" s="139" t="s">
        <v>408</v>
      </c>
      <c r="F12" s="139" t="s">
        <v>408</v>
      </c>
    </row>
    <row r="13" spans="2:6" ht="16" customHeight="1" x14ac:dyDescent="0.3">
      <c r="B13" s="106" t="s">
        <v>236</v>
      </c>
      <c r="C13" s="71"/>
      <c r="D13" s="140">
        <v>8637.7604395223843</v>
      </c>
      <c r="E13" s="141">
        <v>9078.0151006809574</v>
      </c>
      <c r="F13" s="141">
        <v>4257.7397647765201</v>
      </c>
    </row>
    <row r="14" spans="2:6" ht="16" customHeight="1" x14ac:dyDescent="0.3">
      <c r="B14" s="19" t="s">
        <v>237</v>
      </c>
      <c r="C14" s="136"/>
      <c r="D14" s="137"/>
      <c r="E14" s="136"/>
      <c r="F14" s="136"/>
    </row>
    <row r="15" spans="2:6" ht="16" customHeight="1" x14ac:dyDescent="0.3">
      <c r="C15" s="20" t="s">
        <v>85</v>
      </c>
      <c r="D15" s="138">
        <v>12498.539743099998</v>
      </c>
      <c r="E15" s="139">
        <v>10605.631573599998</v>
      </c>
      <c r="F15" s="139">
        <v>10524.862885</v>
      </c>
    </row>
    <row r="16" spans="2:6" ht="16" customHeight="1" x14ac:dyDescent="0.3">
      <c r="C16" s="20" t="s">
        <v>86</v>
      </c>
      <c r="D16" s="138">
        <v>4122.2487333333347</v>
      </c>
      <c r="E16" s="139">
        <v>2692.9038345454533</v>
      </c>
      <c r="F16" s="139">
        <v>6417.8441999999995</v>
      </c>
    </row>
    <row r="17" spans="2:6" ht="16" customHeight="1" x14ac:dyDescent="0.3">
      <c r="C17" s="20" t="s">
        <v>87</v>
      </c>
      <c r="D17" s="138">
        <v>1755.793628356</v>
      </c>
      <c r="E17" s="139">
        <v>1577.18351985</v>
      </c>
      <c r="F17" s="139">
        <v>1566.1630481480001</v>
      </c>
    </row>
    <row r="18" spans="2:6" ht="16" customHeight="1" x14ac:dyDescent="0.3">
      <c r="C18" s="20" t="s">
        <v>88</v>
      </c>
      <c r="D18" s="138">
        <v>428.70740000000001</v>
      </c>
      <c r="E18" s="139">
        <v>190.51272727272729</v>
      </c>
      <c r="F18" s="139" t="s">
        <v>408</v>
      </c>
    </row>
    <row r="19" spans="2:6" ht="16" customHeight="1" x14ac:dyDescent="0.3">
      <c r="C19" s="20" t="s">
        <v>89</v>
      </c>
      <c r="D19" s="138">
        <v>2.1</v>
      </c>
      <c r="E19" s="139">
        <v>3.5999999999999992</v>
      </c>
      <c r="F19" s="139">
        <v>3.5999999999999992</v>
      </c>
    </row>
    <row r="20" spans="2:6" ht="16" customHeight="1" x14ac:dyDescent="0.3">
      <c r="B20" s="106" t="s">
        <v>238</v>
      </c>
      <c r="C20" s="71"/>
      <c r="D20" s="140">
        <v>18807.389504789331</v>
      </c>
      <c r="E20" s="141">
        <v>15069.831655268179</v>
      </c>
      <c r="F20" s="141">
        <v>18512.470133147999</v>
      </c>
    </row>
    <row r="21" spans="2:6" ht="16" customHeight="1" x14ac:dyDescent="0.3">
      <c r="B21" s="30" t="str">
        <f>"Total"</f>
        <v>Total</v>
      </c>
      <c r="C21" s="31"/>
      <c r="D21" s="142">
        <v>27445.149944311717</v>
      </c>
      <c r="E21" s="142">
        <v>24147.846755949136</v>
      </c>
      <c r="F21" s="142">
        <v>22770.209897924517</v>
      </c>
    </row>
    <row r="22" spans="2:6" x14ac:dyDescent="0.3">
      <c r="B22" s="53"/>
    </row>
    <row r="23" spans="2:6" x14ac:dyDescent="0.3">
      <c r="B23" s="53"/>
    </row>
    <row r="24" spans="2:6" x14ac:dyDescent="0.3">
      <c r="B24" s="53"/>
    </row>
    <row r="25" spans="2:6" x14ac:dyDescent="0.3">
      <c r="B25" s="53"/>
    </row>
    <row r="26" spans="2:6" x14ac:dyDescent="0.3">
      <c r="B26" s="53"/>
    </row>
    <row r="27" spans="2:6" x14ac:dyDescent="0.3">
      <c r="B27" s="53"/>
    </row>
    <row r="28" spans="2:6" x14ac:dyDescent="0.3">
      <c r="B28" s="53"/>
    </row>
    <row r="29" spans="2:6" x14ac:dyDescent="0.3">
      <c r="B29" s="53"/>
    </row>
    <row r="30" spans="2:6" x14ac:dyDescent="0.3">
      <c r="B30" s="53"/>
    </row>
  </sheetData>
  <sheetProtection algorithmName="SHA-512" hashValue="6KjoHupSzmzVLAu+gJxxwPm0EQQ7AA+ZrTkIluB9Eh40X+5LKGhEVWZ3/LTu6TleAn2h8Vq4mk9WDbpImSBoOg==" saltValue="tw9Ez2Igxp2PvAS2nCEKSw==" spinCount="100000" sheet="1" objects="1" scenarios="1"/>
  <autoFilter ref="C6:F21" xr:uid="{00000000-0009-0000-0000-000042000000}"/>
  <hyperlinks>
    <hyperlink ref="F1" location="'Contents'!A1" display="Back to contents page" xr:uid="{00000000-0004-0000-42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C3D47"/>
  </sheetPr>
  <dimension ref="A1:G10"/>
  <sheetViews>
    <sheetView showGridLines="0" workbookViewId="0">
      <selection activeCell="E23" sqref="E23"/>
    </sheetView>
  </sheetViews>
  <sheetFormatPr defaultRowHeight="13" x14ac:dyDescent="0.3"/>
  <cols>
    <col min="1" max="1" width="4" style="18" customWidth="1"/>
    <col min="2" max="2" width="2.5" style="18" customWidth="1"/>
    <col min="3" max="3" width="32.796875" style="18" customWidth="1"/>
    <col min="4" max="4" width="10" style="18" customWidth="1"/>
    <col min="5" max="7" width="23.09765625" style="18" customWidth="1"/>
    <col min="8" max="16384" width="8.796875" style="18"/>
  </cols>
  <sheetData>
    <row r="1" spans="1:7" ht="50.5" customHeight="1" x14ac:dyDescent="0.3">
      <c r="A1" s="25"/>
      <c r="G1" s="65" t="s">
        <v>83</v>
      </c>
    </row>
    <row r="2" spans="1:7" x14ac:dyDescent="0.3">
      <c r="B2" s="54" t="s">
        <v>4</v>
      </c>
      <c r="C2" s="54"/>
      <c r="D2" s="36"/>
      <c r="E2" s="36"/>
      <c r="F2" s="36"/>
      <c r="G2" s="36"/>
    </row>
    <row r="3" spans="1:7" s="24" customFormat="1" ht="10.5" x14ac:dyDescent="0.25">
      <c r="B3" s="24" t="s">
        <v>376</v>
      </c>
    </row>
    <row r="5" spans="1:7" ht="26" x14ac:dyDescent="0.3">
      <c r="B5" s="26"/>
      <c r="C5" s="26" t="s">
        <v>152</v>
      </c>
      <c r="D5" s="26" t="s">
        <v>84</v>
      </c>
      <c r="E5" s="26" t="s">
        <v>85</v>
      </c>
      <c r="F5" s="26" t="s">
        <v>86</v>
      </c>
      <c r="G5" s="26" t="s">
        <v>91</v>
      </c>
    </row>
    <row r="6" spans="1:7" x14ac:dyDescent="0.3">
      <c r="B6" s="27"/>
      <c r="C6" s="27"/>
      <c r="D6" s="27"/>
      <c r="E6" s="27"/>
      <c r="F6" s="27"/>
      <c r="G6" s="27"/>
    </row>
    <row r="7" spans="1:7" ht="16" customHeight="1" x14ac:dyDescent="0.3">
      <c r="B7" s="19" t="s">
        <v>93</v>
      </c>
      <c r="C7" s="19"/>
      <c r="D7" s="17"/>
      <c r="E7" s="17"/>
      <c r="F7" s="17"/>
      <c r="G7" s="28"/>
    </row>
    <row r="8" spans="1:7" ht="16" customHeight="1" x14ac:dyDescent="0.3">
      <c r="C8" s="20" t="s">
        <v>395</v>
      </c>
      <c r="D8" s="20" t="s">
        <v>95</v>
      </c>
      <c r="E8" s="21">
        <v>542584.9439999999</v>
      </c>
      <c r="F8" s="21">
        <v>1657875.2804648927</v>
      </c>
      <c r="G8" s="29">
        <v>2200460.2244648924</v>
      </c>
    </row>
    <row r="9" spans="1:7" ht="16" customHeight="1" x14ac:dyDescent="0.3">
      <c r="B9" s="30" t="str">
        <f>"Total"</f>
        <v>Total</v>
      </c>
      <c r="C9" s="31"/>
      <c r="D9" s="31"/>
      <c r="E9" s="32">
        <v>542584.9439999999</v>
      </c>
      <c r="F9" s="32">
        <v>1657875.2804648927</v>
      </c>
      <c r="G9" s="32">
        <v>2200460.2244648924</v>
      </c>
    </row>
    <row r="10" spans="1:7" x14ac:dyDescent="0.3">
      <c r="B10" s="53"/>
    </row>
  </sheetData>
  <sheetProtection algorithmName="SHA-512" hashValue="dmHa1zNazRhOSGrzFCpikttJP1YnyG35Bs2Uxup2PBYfwsxFqURZ0fjfpU2j7YpmAlVvGt3Cl5FGSpUIT2/ggw==" saltValue="BoCtYWc094AzO4z1Y7aw3w==" spinCount="100000" sheet="1" objects="1" scenarios="1"/>
  <hyperlinks>
    <hyperlink ref="G1" location="'Contents'!A1" display="Back to contents page" xr:uid="{00000000-0004-0000-0700-000000000000}"/>
  </hyperlink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1C3D47"/>
  </sheetPr>
  <dimension ref="B1:H37"/>
  <sheetViews>
    <sheetView showGridLines="0" workbookViewId="0">
      <selection activeCell="J37" sqref="J37"/>
    </sheetView>
  </sheetViews>
  <sheetFormatPr defaultRowHeight="13" x14ac:dyDescent="0.3"/>
  <cols>
    <col min="1" max="1" width="4" style="18" customWidth="1"/>
    <col min="2" max="4" width="2.5" style="41" customWidth="1"/>
    <col min="5" max="5" width="39.09765625" style="18" customWidth="1"/>
    <col min="6" max="8" width="19" style="18" customWidth="1"/>
    <col min="9" max="16384" width="8.796875" style="18"/>
  </cols>
  <sheetData>
    <row r="1" spans="2:8" ht="50.5" customHeight="1" x14ac:dyDescent="0.3">
      <c r="B1" s="39"/>
      <c r="H1" s="65" t="s">
        <v>83</v>
      </c>
    </row>
    <row r="2" spans="2:8" ht="16" customHeight="1" x14ac:dyDescent="0.3">
      <c r="B2" s="116" t="s">
        <v>53</v>
      </c>
      <c r="C2" s="73"/>
      <c r="D2" s="73"/>
      <c r="E2" s="36"/>
      <c r="F2" s="36"/>
      <c r="G2" s="36"/>
      <c r="H2" s="36"/>
    </row>
    <row r="3" spans="2:8" ht="16" customHeight="1" x14ac:dyDescent="0.3">
      <c r="B3" s="100" t="s">
        <v>380</v>
      </c>
    </row>
    <row r="4" spans="2:8" ht="16" customHeight="1" x14ac:dyDescent="0.3"/>
    <row r="5" spans="2:8" ht="16" customHeight="1" x14ac:dyDescent="0.3">
      <c r="B5" s="66"/>
      <c r="C5" s="66"/>
      <c r="D5" s="66"/>
      <c r="E5" s="26" t="s">
        <v>187</v>
      </c>
      <c r="F5" s="26" t="s">
        <v>235</v>
      </c>
      <c r="G5" s="26" t="s">
        <v>237</v>
      </c>
      <c r="H5" s="26" t="s">
        <v>91</v>
      </c>
    </row>
    <row r="6" spans="2:8" ht="16" customHeight="1" x14ac:dyDescent="0.3">
      <c r="B6" s="67"/>
      <c r="C6" s="67"/>
      <c r="D6" s="67"/>
      <c r="E6" s="27"/>
      <c r="F6" s="27" t="s">
        <v>150</v>
      </c>
      <c r="G6" s="27" t="s">
        <v>150</v>
      </c>
      <c r="H6" s="27" t="s">
        <v>150</v>
      </c>
    </row>
    <row r="7" spans="2:8" ht="16" customHeight="1" x14ac:dyDescent="0.3">
      <c r="B7" s="19" t="s">
        <v>93</v>
      </c>
      <c r="C7" s="136"/>
      <c r="D7" s="136"/>
      <c r="E7" s="136"/>
      <c r="H7" s="28"/>
    </row>
    <row r="8" spans="2:8" ht="16" customHeight="1" x14ac:dyDescent="0.3">
      <c r="C8" s="19" t="s">
        <v>85</v>
      </c>
      <c r="D8" s="136"/>
      <c r="E8" s="136"/>
      <c r="F8" s="136"/>
      <c r="H8" s="28"/>
    </row>
    <row r="9" spans="2:8" ht="16" customHeight="1" x14ac:dyDescent="0.3">
      <c r="D9" s="150" t="s">
        <v>392</v>
      </c>
      <c r="E9" s="151"/>
      <c r="F9" s="151"/>
      <c r="G9" s="151"/>
      <c r="H9" s="28"/>
    </row>
    <row r="10" spans="2:8" ht="16" customHeight="1" x14ac:dyDescent="0.3">
      <c r="E10" s="20" t="s">
        <v>126</v>
      </c>
      <c r="F10" s="139">
        <v>4289.7915599999997</v>
      </c>
      <c r="G10" s="139">
        <v>7927.9276799999989</v>
      </c>
      <c r="H10" s="138">
        <v>12217.719239999999</v>
      </c>
    </row>
    <row r="11" spans="2:8" ht="16" customHeight="1" x14ac:dyDescent="0.3">
      <c r="D11" s="152" t="s">
        <v>393</v>
      </c>
      <c r="E11" s="69"/>
      <c r="F11" s="153">
        <v>4289.7915599999997</v>
      </c>
      <c r="G11" s="153">
        <v>7927.9276799999989</v>
      </c>
      <c r="H11" s="154">
        <v>12217.719239999999</v>
      </c>
    </row>
    <row r="12" spans="2:8" ht="16" customHeight="1" x14ac:dyDescent="0.3">
      <c r="D12" s="150" t="s">
        <v>384</v>
      </c>
      <c r="E12" s="151"/>
      <c r="F12" s="151"/>
      <c r="G12" s="151"/>
      <c r="H12" s="28"/>
    </row>
    <row r="13" spans="2:8" ht="16" customHeight="1" x14ac:dyDescent="0.3">
      <c r="E13" s="20" t="s">
        <v>128</v>
      </c>
      <c r="F13" s="139">
        <v>678.38009999999997</v>
      </c>
      <c r="G13" s="139">
        <v>1092.19</v>
      </c>
      <c r="H13" s="138">
        <v>1770.5700999999999</v>
      </c>
    </row>
    <row r="14" spans="2:8" ht="16" customHeight="1" x14ac:dyDescent="0.3">
      <c r="E14" s="20" t="s">
        <v>391</v>
      </c>
      <c r="F14" s="139">
        <v>164.529</v>
      </c>
      <c r="G14" s="139">
        <v>266.85899999999998</v>
      </c>
      <c r="H14" s="138">
        <v>431.38799999999998</v>
      </c>
    </row>
    <row r="15" spans="2:8" ht="16" customHeight="1" x14ac:dyDescent="0.3">
      <c r="D15" s="152" t="s">
        <v>385</v>
      </c>
      <c r="E15" s="69"/>
      <c r="F15" s="153">
        <v>842.90909999999997</v>
      </c>
      <c r="G15" s="153">
        <v>1359.049</v>
      </c>
      <c r="H15" s="154">
        <v>2201.9580999999998</v>
      </c>
    </row>
    <row r="16" spans="2:8" ht="16" customHeight="1" x14ac:dyDescent="0.3">
      <c r="D16" s="150" t="s">
        <v>129</v>
      </c>
      <c r="E16" s="151"/>
      <c r="F16" s="151"/>
      <c r="G16" s="151"/>
      <c r="H16" s="28"/>
    </row>
    <row r="17" spans="3:8" ht="16" customHeight="1" x14ac:dyDescent="0.3">
      <c r="E17" s="20" t="s">
        <v>130</v>
      </c>
      <c r="F17" s="139">
        <v>671.13799999999992</v>
      </c>
      <c r="G17" s="139">
        <v>2311.5630630999999</v>
      </c>
      <c r="H17" s="138">
        <v>2982.7010630999998</v>
      </c>
    </row>
    <row r="18" spans="3:8" ht="16" customHeight="1" x14ac:dyDescent="0.3">
      <c r="E18" s="20" t="s">
        <v>131</v>
      </c>
      <c r="F18" s="139">
        <v>240.39580000000001</v>
      </c>
      <c r="G18" s="139">
        <v>900</v>
      </c>
      <c r="H18" s="138">
        <v>1140.3958</v>
      </c>
    </row>
    <row r="19" spans="3:8" ht="16" customHeight="1" x14ac:dyDescent="0.3">
      <c r="D19" s="152" t="s">
        <v>132</v>
      </c>
      <c r="E19" s="69"/>
      <c r="F19" s="153">
        <v>911.53379999999993</v>
      </c>
      <c r="G19" s="153">
        <v>3211.5630630999999</v>
      </c>
      <c r="H19" s="154">
        <v>4123.0968630999996</v>
      </c>
    </row>
    <row r="20" spans="3:8" ht="16" customHeight="1" x14ac:dyDescent="0.3">
      <c r="C20" s="106" t="s">
        <v>133</v>
      </c>
      <c r="D20" s="106"/>
      <c r="E20" s="71"/>
      <c r="F20" s="141">
        <v>6044.2344599999997</v>
      </c>
      <c r="G20" s="141">
        <v>12498.5397431</v>
      </c>
      <c r="H20" s="140">
        <v>18542.774203100002</v>
      </c>
    </row>
    <row r="21" spans="3:8" ht="16" customHeight="1" x14ac:dyDescent="0.3">
      <c r="C21" s="19" t="s">
        <v>86</v>
      </c>
      <c r="D21" s="136"/>
      <c r="E21" s="136"/>
      <c r="F21" s="136"/>
      <c r="H21" s="28"/>
    </row>
    <row r="22" spans="3:8" ht="16" customHeight="1" x14ac:dyDescent="0.3">
      <c r="E22" s="20" t="s">
        <v>134</v>
      </c>
      <c r="F22" s="139">
        <v>527.52544242424256</v>
      </c>
      <c r="G22" s="139">
        <v>2173.5837333333338</v>
      </c>
      <c r="H22" s="138">
        <v>2701.1091757575764</v>
      </c>
    </row>
    <row r="23" spans="3:8" ht="16" customHeight="1" x14ac:dyDescent="0.3">
      <c r="E23" s="20" t="s">
        <v>135</v>
      </c>
      <c r="F23" s="139">
        <v>435.65999999999997</v>
      </c>
      <c r="G23" s="139">
        <v>389.33999999999992</v>
      </c>
      <c r="H23" s="138">
        <v>824.99999999999989</v>
      </c>
    </row>
    <row r="24" spans="3:8" ht="16" customHeight="1" x14ac:dyDescent="0.3">
      <c r="E24" s="20" t="s">
        <v>136</v>
      </c>
      <c r="F24" s="139">
        <v>1014.8302333333331</v>
      </c>
      <c r="G24" s="139">
        <v>1559.3249999999998</v>
      </c>
      <c r="H24" s="138">
        <v>2574.1552333333329</v>
      </c>
    </row>
    <row r="25" spans="3:8" ht="16" customHeight="1" x14ac:dyDescent="0.3">
      <c r="C25" s="106" t="s">
        <v>137</v>
      </c>
      <c r="D25" s="106"/>
      <c r="E25" s="71"/>
      <c r="F25" s="141">
        <v>1978.0156757575755</v>
      </c>
      <c r="G25" s="141">
        <v>4122.2487333333338</v>
      </c>
      <c r="H25" s="140">
        <v>6100.2644090909089</v>
      </c>
    </row>
    <row r="26" spans="3:8" ht="16" customHeight="1" x14ac:dyDescent="0.3">
      <c r="C26" s="19" t="s">
        <v>87</v>
      </c>
      <c r="D26" s="136"/>
      <c r="E26" s="136"/>
      <c r="F26" s="136"/>
      <c r="H26" s="28"/>
    </row>
    <row r="27" spans="3:8" ht="16" customHeight="1" x14ac:dyDescent="0.3">
      <c r="E27" s="20" t="s">
        <v>394</v>
      </c>
      <c r="F27" s="139">
        <v>602.945303764806</v>
      </c>
      <c r="G27" s="139">
        <v>1755.793628356</v>
      </c>
      <c r="H27" s="138">
        <v>2358.7389321208061</v>
      </c>
    </row>
    <row r="28" spans="3:8" ht="16" customHeight="1" x14ac:dyDescent="0.3">
      <c r="C28" s="106" t="s">
        <v>138</v>
      </c>
      <c r="D28" s="106"/>
      <c r="E28" s="71"/>
      <c r="F28" s="141">
        <v>602.945303764806</v>
      </c>
      <c r="G28" s="141">
        <v>1755.793628356</v>
      </c>
      <c r="H28" s="140">
        <v>2358.7389321208061</v>
      </c>
    </row>
    <row r="29" spans="3:8" ht="16" customHeight="1" x14ac:dyDescent="0.3">
      <c r="C29" s="19" t="s">
        <v>88</v>
      </c>
      <c r="D29" s="136"/>
      <c r="E29" s="136"/>
      <c r="F29" s="136"/>
      <c r="H29" s="28"/>
    </row>
    <row r="30" spans="3:8" ht="16" customHeight="1" x14ac:dyDescent="0.3">
      <c r="E30" s="20" t="s">
        <v>382</v>
      </c>
      <c r="F30" s="139">
        <v>12.565</v>
      </c>
      <c r="G30" s="139">
        <v>428.70740000000001</v>
      </c>
      <c r="H30" s="138">
        <v>441.2724</v>
      </c>
    </row>
    <row r="31" spans="3:8" ht="16" customHeight="1" x14ac:dyDescent="0.3">
      <c r="C31" s="106" t="s">
        <v>139</v>
      </c>
      <c r="D31" s="106"/>
      <c r="E31" s="71"/>
      <c r="F31" s="141">
        <v>12.565</v>
      </c>
      <c r="G31" s="141">
        <v>428.70740000000001</v>
      </c>
      <c r="H31" s="140">
        <v>441.2724</v>
      </c>
    </row>
    <row r="32" spans="3:8" ht="16" customHeight="1" x14ac:dyDescent="0.3">
      <c r="C32" s="19" t="s">
        <v>89</v>
      </c>
      <c r="D32" s="136"/>
      <c r="E32" s="136"/>
      <c r="F32" s="136"/>
      <c r="H32" s="28"/>
    </row>
    <row r="33" spans="2:8" ht="16" customHeight="1" x14ac:dyDescent="0.3">
      <c r="E33" s="20" t="s">
        <v>383</v>
      </c>
      <c r="F33" s="139" t="s">
        <v>408</v>
      </c>
      <c r="G33" s="139">
        <v>2.1</v>
      </c>
      <c r="H33" s="138">
        <v>2.1</v>
      </c>
    </row>
    <row r="34" spans="2:8" ht="16" customHeight="1" x14ac:dyDescent="0.3">
      <c r="C34" s="106" t="s">
        <v>140</v>
      </c>
      <c r="D34" s="106"/>
      <c r="E34" s="71"/>
      <c r="F34" s="141" t="s">
        <v>408</v>
      </c>
      <c r="G34" s="141">
        <v>2.1</v>
      </c>
      <c r="H34" s="140">
        <v>2.1</v>
      </c>
    </row>
    <row r="35" spans="2:8" ht="16" customHeight="1" thickBot="1" x14ac:dyDescent="0.35">
      <c r="B35" s="30" t="s">
        <v>178</v>
      </c>
      <c r="C35" s="30"/>
      <c r="D35" s="30"/>
      <c r="E35" s="31"/>
      <c r="F35" s="142">
        <v>8637.7604395223807</v>
      </c>
      <c r="G35" s="142">
        <v>18807.389504789335</v>
      </c>
      <c r="H35" s="142">
        <v>27445.149944311714</v>
      </c>
    </row>
    <row r="36" spans="2:8" ht="13.5" thickTop="1" x14ac:dyDescent="0.3">
      <c r="B36" s="20"/>
      <c r="C36" s="20"/>
      <c r="D36" s="20"/>
      <c r="E36" s="62"/>
      <c r="F36" s="62"/>
      <c r="G36" s="62"/>
      <c r="H36" s="62"/>
    </row>
    <row r="37" spans="2:8" x14ac:dyDescent="0.3">
      <c r="B37" s="53"/>
    </row>
  </sheetData>
  <sheetProtection algorithmName="SHA-512" hashValue="BlGwzu9/z14mjg4ygYYkCM25OTYO/U52cb0R9eCzuXGAvu+j/D0dwnb+9mlcnjjKsypcBSDGTQ32nNiPz84fUQ==" saltValue="JiQ7JOPJacJ9Q8S3rkhI0Q==" spinCount="100000" sheet="1" objects="1" scenarios="1"/>
  <autoFilter ref="E6:H36" xr:uid="{00000000-0009-0000-0000-000043000000}"/>
  <hyperlinks>
    <hyperlink ref="H1" location="'Contents'!A1" display="Back to contents page" xr:uid="{00000000-0004-0000-4300-000000000000}"/>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1C3D47"/>
  </sheetPr>
  <dimension ref="B1:I23"/>
  <sheetViews>
    <sheetView showGridLines="0" workbookViewId="0">
      <selection activeCell="G29" sqref="G29"/>
    </sheetView>
  </sheetViews>
  <sheetFormatPr defaultRowHeight="13" x14ac:dyDescent="0.3"/>
  <cols>
    <col min="1" max="1" width="4" style="18" customWidth="1"/>
    <col min="2" max="2" width="2.5" style="18" customWidth="1"/>
    <col min="3" max="3" width="83" style="18" customWidth="1"/>
    <col min="4" max="9" width="18" style="18" customWidth="1"/>
    <col min="10" max="16384" width="8.796875" style="18"/>
  </cols>
  <sheetData>
    <row r="1" spans="2:9" ht="50.5" customHeight="1" x14ac:dyDescent="0.3">
      <c r="B1" s="25"/>
      <c r="I1" s="65" t="s">
        <v>83</v>
      </c>
    </row>
    <row r="2" spans="2:9" ht="16" customHeight="1" x14ac:dyDescent="0.3">
      <c r="B2" s="116" t="s">
        <v>54</v>
      </c>
      <c r="C2" s="36"/>
      <c r="D2" s="36"/>
      <c r="E2" s="36"/>
      <c r="F2" s="36"/>
      <c r="G2" s="36"/>
      <c r="H2" s="36"/>
      <c r="I2" s="36"/>
    </row>
    <row r="3" spans="2:9" ht="16" customHeight="1" x14ac:dyDescent="0.3">
      <c r="B3" s="100" t="s">
        <v>380</v>
      </c>
    </row>
    <row r="4" spans="2:9" ht="16" customHeight="1" x14ac:dyDescent="0.3"/>
    <row r="5" spans="2:9" ht="26" x14ac:dyDescent="0.3">
      <c r="B5" s="26"/>
      <c r="C5" s="26" t="s">
        <v>187</v>
      </c>
      <c r="D5" s="26" t="s">
        <v>85</v>
      </c>
      <c r="E5" s="26" t="s">
        <v>86</v>
      </c>
      <c r="F5" s="26" t="s">
        <v>87</v>
      </c>
      <c r="G5" s="26" t="s">
        <v>88</v>
      </c>
      <c r="H5" s="26" t="s">
        <v>89</v>
      </c>
      <c r="I5" s="26" t="s">
        <v>91</v>
      </c>
    </row>
    <row r="6" spans="2:9" ht="16" customHeight="1" x14ac:dyDescent="0.3">
      <c r="B6" s="27"/>
      <c r="C6" s="27"/>
      <c r="D6" s="27" t="s">
        <v>150</v>
      </c>
      <c r="E6" s="27" t="s">
        <v>150</v>
      </c>
      <c r="F6" s="27" t="s">
        <v>150</v>
      </c>
      <c r="G6" s="27" t="s">
        <v>150</v>
      </c>
      <c r="H6" s="27" t="s">
        <v>150</v>
      </c>
      <c r="I6" s="27" t="s">
        <v>150</v>
      </c>
    </row>
    <row r="7" spans="2:9" ht="16" customHeight="1" x14ac:dyDescent="0.3">
      <c r="B7" s="19" t="s">
        <v>93</v>
      </c>
      <c r="C7" s="136"/>
      <c r="D7" s="136"/>
      <c r="E7" s="136"/>
      <c r="F7" s="136"/>
      <c r="G7" s="136"/>
      <c r="H7" s="136"/>
      <c r="I7" s="28"/>
    </row>
    <row r="8" spans="2:9" ht="16" customHeight="1" x14ac:dyDescent="0.3">
      <c r="C8" s="20" t="s">
        <v>239</v>
      </c>
      <c r="D8" s="62" t="s">
        <v>408</v>
      </c>
      <c r="E8" s="139">
        <v>306</v>
      </c>
      <c r="F8" s="139">
        <v>1.104950112</v>
      </c>
      <c r="G8" s="139" t="s">
        <v>408</v>
      </c>
      <c r="H8" s="139" t="s">
        <v>408</v>
      </c>
      <c r="I8" s="138">
        <v>307.10495011199998</v>
      </c>
    </row>
    <row r="9" spans="2:9" ht="16" customHeight="1" x14ac:dyDescent="0.3">
      <c r="C9" s="20" t="s">
        <v>240</v>
      </c>
      <c r="D9" s="62" t="s">
        <v>408</v>
      </c>
      <c r="E9" s="139" t="s">
        <v>408</v>
      </c>
      <c r="F9" s="139" t="s">
        <v>408</v>
      </c>
      <c r="G9" s="139" t="s">
        <v>408</v>
      </c>
      <c r="H9" s="139" t="s">
        <v>408</v>
      </c>
      <c r="I9" s="138" t="s">
        <v>408</v>
      </c>
    </row>
    <row r="10" spans="2:9" ht="16" customHeight="1" x14ac:dyDescent="0.3">
      <c r="C10" s="20" t="s">
        <v>241</v>
      </c>
      <c r="D10" s="94">
        <v>2340.3875431000001</v>
      </c>
      <c r="E10" s="139">
        <v>2336.9537333333333</v>
      </c>
      <c r="F10" s="139">
        <v>719.80514479999999</v>
      </c>
      <c r="G10" s="139">
        <v>151.19999999999999</v>
      </c>
      <c r="H10" s="139" t="s">
        <v>408</v>
      </c>
      <c r="I10" s="138">
        <v>5548.3464212333329</v>
      </c>
    </row>
    <row r="11" spans="2:9" ht="16" customHeight="1" x14ac:dyDescent="0.3">
      <c r="C11" s="20" t="s">
        <v>242</v>
      </c>
      <c r="D11" s="62" t="s">
        <v>408</v>
      </c>
      <c r="E11" s="139" t="s">
        <v>408</v>
      </c>
      <c r="F11" s="139" t="s">
        <v>408</v>
      </c>
      <c r="G11" s="139" t="s">
        <v>408</v>
      </c>
      <c r="H11" s="139" t="s">
        <v>408</v>
      </c>
      <c r="I11" s="138" t="s">
        <v>408</v>
      </c>
    </row>
    <row r="12" spans="2:9" ht="16" customHeight="1" x14ac:dyDescent="0.3">
      <c r="C12" s="20" t="s">
        <v>243</v>
      </c>
      <c r="D12" s="62" t="s">
        <v>408</v>
      </c>
      <c r="E12" s="139" t="s">
        <v>408</v>
      </c>
      <c r="F12" s="139" t="s">
        <v>408</v>
      </c>
      <c r="G12" s="139" t="s">
        <v>408</v>
      </c>
      <c r="H12" s="139" t="s">
        <v>408</v>
      </c>
      <c r="I12" s="138" t="s">
        <v>408</v>
      </c>
    </row>
    <row r="13" spans="2:9" ht="16" customHeight="1" x14ac:dyDescent="0.3">
      <c r="C13" s="20" t="s">
        <v>244</v>
      </c>
      <c r="D13" s="62" t="s">
        <v>408</v>
      </c>
      <c r="E13" s="139" t="s">
        <v>408</v>
      </c>
      <c r="F13" s="139" t="s">
        <v>408</v>
      </c>
      <c r="G13" s="139" t="s">
        <v>408</v>
      </c>
      <c r="H13" s="139" t="s">
        <v>408</v>
      </c>
      <c r="I13" s="138" t="s">
        <v>408</v>
      </c>
    </row>
    <row r="14" spans="2:9" ht="16" customHeight="1" x14ac:dyDescent="0.3">
      <c r="B14" s="30" t="str">
        <f>"Total"</f>
        <v>Total</v>
      </c>
      <c r="C14" s="31"/>
      <c r="D14" s="34">
        <v>2340.3875431000001</v>
      </c>
      <c r="E14" s="142">
        <v>2642.9537333333333</v>
      </c>
      <c r="F14" s="142">
        <v>720.91009491199998</v>
      </c>
      <c r="G14" s="142">
        <v>151.19999999999999</v>
      </c>
      <c r="H14" s="142" t="s">
        <v>408</v>
      </c>
      <c r="I14" s="142">
        <v>5855.4513713453325</v>
      </c>
    </row>
    <row r="15" spans="2:9" x14ac:dyDescent="0.3">
      <c r="B15" s="53"/>
    </row>
    <row r="16" spans="2:9" x14ac:dyDescent="0.3">
      <c r="B16" s="53"/>
    </row>
    <row r="17" spans="2:2" x14ac:dyDescent="0.3">
      <c r="B17" s="53"/>
    </row>
    <row r="18" spans="2:2" x14ac:dyDescent="0.3">
      <c r="B18" s="53"/>
    </row>
    <row r="19" spans="2:2" x14ac:dyDescent="0.3">
      <c r="B19" s="53"/>
    </row>
    <row r="20" spans="2:2" x14ac:dyDescent="0.3">
      <c r="B20" s="53"/>
    </row>
    <row r="21" spans="2:2" x14ac:dyDescent="0.3">
      <c r="B21" s="53"/>
    </row>
    <row r="22" spans="2:2" x14ac:dyDescent="0.3">
      <c r="B22" s="53"/>
    </row>
    <row r="23" spans="2:2" x14ac:dyDescent="0.3">
      <c r="B23" s="53"/>
    </row>
  </sheetData>
  <sheetProtection algorithmName="SHA-512" hashValue="TI7mHhPuaSVYZJsWkyw/Nfk6Ns9gcdMMTPfMaRAkbpa5Nz2GHpZN9ziFNTTRKghLvwwPWvLVSVe/vEpnJK8AcQ==" saltValue="PD0YHKwmmRVJTvEdhJYFVw==" spinCount="100000" sheet="1" objects="1" scenarios="1"/>
  <autoFilter ref="C6:I14" xr:uid="{00000000-0009-0000-0000-000044000000}"/>
  <hyperlinks>
    <hyperlink ref="I1" location="'Contents'!A1" display="Back to contents page" xr:uid="{00000000-0004-0000-4400-000000000000}"/>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1C3D47"/>
  </sheetPr>
  <dimension ref="B1:I23"/>
  <sheetViews>
    <sheetView showGridLines="0" workbookViewId="0">
      <selection activeCell="E28" sqref="E28"/>
    </sheetView>
  </sheetViews>
  <sheetFormatPr defaultRowHeight="13" x14ac:dyDescent="0.3"/>
  <cols>
    <col min="1" max="1" width="4" style="18" customWidth="1"/>
    <col min="2" max="2" width="2.5" style="18" customWidth="1"/>
    <col min="3" max="3" width="83" style="18" customWidth="1"/>
    <col min="4" max="9" width="18" style="18" customWidth="1"/>
    <col min="10" max="16384" width="8.796875" style="18"/>
  </cols>
  <sheetData>
    <row r="1" spans="2:9" ht="50.5" customHeight="1" x14ac:dyDescent="0.3">
      <c r="B1" s="25"/>
      <c r="I1" s="65" t="s">
        <v>83</v>
      </c>
    </row>
    <row r="2" spans="2:9" ht="16" customHeight="1" x14ac:dyDescent="0.3">
      <c r="B2" s="116" t="s">
        <v>55</v>
      </c>
      <c r="C2" s="36"/>
      <c r="D2" s="36"/>
      <c r="E2" s="36"/>
      <c r="F2" s="36"/>
      <c r="G2" s="36"/>
      <c r="H2" s="36"/>
      <c r="I2" s="36"/>
    </row>
    <row r="3" spans="2:9" ht="16" customHeight="1" x14ac:dyDescent="0.3">
      <c r="B3" s="100" t="s">
        <v>380</v>
      </c>
    </row>
    <row r="4" spans="2:9" ht="16" customHeight="1" x14ac:dyDescent="0.3"/>
    <row r="5" spans="2:9" ht="26" x14ac:dyDescent="0.3">
      <c r="B5" s="26"/>
      <c r="C5" s="26" t="s">
        <v>187</v>
      </c>
      <c r="D5" s="26" t="s">
        <v>85</v>
      </c>
      <c r="E5" s="26" t="s">
        <v>86</v>
      </c>
      <c r="F5" s="26" t="s">
        <v>87</v>
      </c>
      <c r="G5" s="26" t="s">
        <v>88</v>
      </c>
      <c r="H5" s="26" t="s">
        <v>89</v>
      </c>
      <c r="I5" s="26" t="s">
        <v>91</v>
      </c>
    </row>
    <row r="6" spans="2:9" ht="16" customHeight="1" x14ac:dyDescent="0.3">
      <c r="B6" s="27"/>
      <c r="C6" s="27"/>
      <c r="D6" s="27" t="s">
        <v>150</v>
      </c>
      <c r="E6" s="27" t="s">
        <v>150</v>
      </c>
      <c r="F6" s="27" t="s">
        <v>150</v>
      </c>
      <c r="G6" s="27" t="s">
        <v>150</v>
      </c>
      <c r="H6" s="27" t="s">
        <v>150</v>
      </c>
      <c r="I6" s="27" t="s">
        <v>150</v>
      </c>
    </row>
    <row r="7" spans="2:9" ht="16" customHeight="1" x14ac:dyDescent="0.3">
      <c r="B7" s="19" t="s">
        <v>93</v>
      </c>
      <c r="C7" s="136"/>
      <c r="D7" s="136"/>
      <c r="E7" s="136"/>
      <c r="F7" s="136"/>
      <c r="G7" s="136"/>
      <c r="H7" s="136"/>
      <c r="I7" s="28"/>
    </row>
    <row r="8" spans="2:9" ht="16" customHeight="1" x14ac:dyDescent="0.3">
      <c r="C8" s="20" t="s">
        <v>245</v>
      </c>
      <c r="D8" s="21">
        <v>734.53999999999985</v>
      </c>
      <c r="E8" s="21" t="s">
        <v>408</v>
      </c>
      <c r="F8" s="87">
        <v>14.894600503999998</v>
      </c>
      <c r="G8" s="87" t="s">
        <v>408</v>
      </c>
      <c r="H8" s="21" t="s">
        <v>408</v>
      </c>
      <c r="I8" s="29">
        <v>749.43460050399983</v>
      </c>
    </row>
    <row r="9" spans="2:9" ht="16" customHeight="1" x14ac:dyDescent="0.3">
      <c r="C9" s="20" t="s">
        <v>246</v>
      </c>
      <c r="D9" s="21" t="s">
        <v>408</v>
      </c>
      <c r="E9" s="21" t="s">
        <v>408</v>
      </c>
      <c r="F9" s="87" t="s">
        <v>408</v>
      </c>
      <c r="G9" s="87" t="s">
        <v>408</v>
      </c>
      <c r="H9" s="21" t="s">
        <v>408</v>
      </c>
      <c r="I9" s="29" t="s">
        <v>408</v>
      </c>
    </row>
    <row r="10" spans="2:9" ht="16" customHeight="1" x14ac:dyDescent="0.3">
      <c r="C10" s="20" t="s">
        <v>247</v>
      </c>
      <c r="D10" s="108">
        <v>1969.3773499999998</v>
      </c>
      <c r="E10" s="21">
        <v>1205.9304757575756</v>
      </c>
      <c r="F10" s="87">
        <v>0.59738066400000001</v>
      </c>
      <c r="G10" s="87" t="s">
        <v>408</v>
      </c>
      <c r="H10" s="21" t="s">
        <v>408</v>
      </c>
      <c r="I10" s="29">
        <v>3175.9052064215753</v>
      </c>
    </row>
    <row r="11" spans="2:9" ht="16" customHeight="1" x14ac:dyDescent="0.3">
      <c r="C11" s="20" t="s">
        <v>248</v>
      </c>
      <c r="D11" s="21" t="s">
        <v>408</v>
      </c>
      <c r="E11" s="21" t="s">
        <v>408</v>
      </c>
      <c r="F11" s="87" t="s">
        <v>408</v>
      </c>
      <c r="G11" s="87" t="s">
        <v>408</v>
      </c>
      <c r="H11" s="21" t="s">
        <v>408</v>
      </c>
      <c r="I11" s="29" t="s">
        <v>408</v>
      </c>
    </row>
    <row r="12" spans="2:9" ht="16" customHeight="1" x14ac:dyDescent="0.3">
      <c r="C12" s="20" t="s">
        <v>249</v>
      </c>
      <c r="D12" s="21">
        <v>150.27500000000001</v>
      </c>
      <c r="E12" s="21">
        <v>374.15200000000004</v>
      </c>
      <c r="F12" s="87" t="s">
        <v>408</v>
      </c>
      <c r="G12" s="87">
        <v>12.565</v>
      </c>
      <c r="H12" s="21" t="s">
        <v>408</v>
      </c>
      <c r="I12" s="29">
        <v>536.99200000000008</v>
      </c>
    </row>
    <row r="13" spans="2:9" ht="16" customHeight="1" x14ac:dyDescent="0.3">
      <c r="C13" s="20" t="s">
        <v>250</v>
      </c>
      <c r="D13" s="21" t="s">
        <v>408</v>
      </c>
      <c r="E13" s="21" t="s">
        <v>408</v>
      </c>
      <c r="F13" s="87" t="s">
        <v>408</v>
      </c>
      <c r="G13" s="87" t="s">
        <v>408</v>
      </c>
      <c r="H13" s="21" t="s">
        <v>408</v>
      </c>
      <c r="I13" s="29" t="s">
        <v>408</v>
      </c>
    </row>
    <row r="14" spans="2:9" ht="16" customHeight="1" x14ac:dyDescent="0.3">
      <c r="B14" s="30" t="str">
        <f>"Total"</f>
        <v>Total</v>
      </c>
      <c r="C14" s="31"/>
      <c r="D14" s="113">
        <v>2854.1923499999998</v>
      </c>
      <c r="E14" s="32">
        <v>1580.0824757575756</v>
      </c>
      <c r="F14" s="117">
        <v>15.491981167999997</v>
      </c>
      <c r="G14" s="117">
        <v>12.565</v>
      </c>
      <c r="H14" s="32" t="s">
        <v>408</v>
      </c>
      <c r="I14" s="32">
        <v>4462.3318069255747</v>
      </c>
    </row>
    <row r="15" spans="2:9" x14ac:dyDescent="0.3">
      <c r="B15" s="53"/>
    </row>
    <row r="16" spans="2:9" x14ac:dyDescent="0.3">
      <c r="B16" s="53"/>
    </row>
    <row r="17" spans="2:2" x14ac:dyDescent="0.3">
      <c r="B17" s="53"/>
    </row>
    <row r="18" spans="2:2" x14ac:dyDescent="0.3">
      <c r="B18" s="53"/>
    </row>
    <row r="19" spans="2:2" x14ac:dyDescent="0.3">
      <c r="B19" s="53"/>
    </row>
    <row r="20" spans="2:2" x14ac:dyDescent="0.3">
      <c r="B20" s="53"/>
    </row>
    <row r="21" spans="2:2" x14ac:dyDescent="0.3">
      <c r="B21" s="53"/>
    </row>
    <row r="22" spans="2:2" x14ac:dyDescent="0.3">
      <c r="B22" s="53"/>
    </row>
    <row r="23" spans="2:2" x14ac:dyDescent="0.3">
      <c r="B23" s="53"/>
    </row>
  </sheetData>
  <sheetProtection algorithmName="SHA-512" hashValue="8VyG+1bb4zrkVAh64mXM4Ho9BJzaThRFdS3NjTRHu/vQTHNUmPck0PdciuKCZPiQp2WuakEh1aw+UXBxkSj0pA==" saltValue="mtPvRh4HOfRaguDjW8pXhw==" spinCount="100000" sheet="1" objects="1" scenarios="1"/>
  <autoFilter ref="C6:I14" xr:uid="{00000000-0009-0000-0000-000045000000}"/>
  <hyperlinks>
    <hyperlink ref="I1" location="'Contents'!A1" display="Back to contents page" xr:uid="{00000000-0004-0000-4500-000000000000}"/>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1C3D47"/>
  </sheetPr>
  <dimension ref="B1:J25"/>
  <sheetViews>
    <sheetView showGridLines="0" workbookViewId="0">
      <selection activeCell="F41" sqref="F41"/>
    </sheetView>
  </sheetViews>
  <sheetFormatPr defaultRowHeight="13" x14ac:dyDescent="0.3"/>
  <cols>
    <col min="1" max="1" width="4" style="18" customWidth="1"/>
    <col min="2" max="2" width="2.5" style="18" customWidth="1"/>
    <col min="3" max="3" width="83" style="18" customWidth="1"/>
    <col min="4" max="9" width="18" style="18" customWidth="1"/>
    <col min="10" max="16384" width="8.796875" style="18"/>
  </cols>
  <sheetData>
    <row r="1" spans="2:10" ht="50.5" customHeight="1" x14ac:dyDescent="0.3">
      <c r="B1" s="25"/>
      <c r="I1" s="65" t="s">
        <v>83</v>
      </c>
      <c r="J1" s="192"/>
    </row>
    <row r="2" spans="2:10" ht="16" customHeight="1" x14ac:dyDescent="0.3">
      <c r="B2" s="116" t="s">
        <v>56</v>
      </c>
      <c r="C2" s="36"/>
      <c r="D2" s="36"/>
      <c r="E2" s="36"/>
      <c r="F2" s="36"/>
      <c r="G2" s="36"/>
      <c r="H2" s="36"/>
      <c r="I2" s="36"/>
    </row>
    <row r="3" spans="2:10" ht="16" customHeight="1" x14ac:dyDescent="0.3">
      <c r="B3" s="100" t="s">
        <v>380</v>
      </c>
    </row>
    <row r="4" spans="2:10" ht="16" customHeight="1" x14ac:dyDescent="0.3"/>
    <row r="5" spans="2:10" ht="26" x14ac:dyDescent="0.3">
      <c r="B5" s="26"/>
      <c r="C5" s="26" t="s">
        <v>187</v>
      </c>
      <c r="D5" s="26" t="s">
        <v>85</v>
      </c>
      <c r="E5" s="26" t="s">
        <v>86</v>
      </c>
      <c r="F5" s="26" t="s">
        <v>87</v>
      </c>
      <c r="G5" s="26" t="s">
        <v>88</v>
      </c>
      <c r="H5" s="26" t="s">
        <v>89</v>
      </c>
      <c r="I5" s="26" t="s">
        <v>91</v>
      </c>
    </row>
    <row r="6" spans="2:10" ht="16" customHeight="1" x14ac:dyDescent="0.3">
      <c r="B6" s="27"/>
      <c r="C6" s="27"/>
      <c r="D6" s="27" t="s">
        <v>150</v>
      </c>
      <c r="E6" s="27" t="s">
        <v>150</v>
      </c>
      <c r="F6" s="27" t="s">
        <v>150</v>
      </c>
      <c r="G6" s="27" t="s">
        <v>150</v>
      </c>
      <c r="H6" s="27" t="s">
        <v>150</v>
      </c>
      <c r="I6" s="27" t="s">
        <v>150</v>
      </c>
    </row>
    <row r="7" spans="2:10" ht="16" customHeight="1" x14ac:dyDescent="0.3">
      <c r="B7" s="19" t="s">
        <v>93</v>
      </c>
      <c r="C7" s="136"/>
      <c r="D7" s="136"/>
      <c r="E7" s="136"/>
      <c r="F7" s="136"/>
      <c r="G7" s="136"/>
      <c r="H7" s="136"/>
      <c r="I7" s="28"/>
    </row>
    <row r="8" spans="2:10" ht="16" customHeight="1" x14ac:dyDescent="0.3">
      <c r="C8" s="20" t="s">
        <v>251</v>
      </c>
      <c r="D8" s="139" t="s">
        <v>408</v>
      </c>
      <c r="E8" s="139" t="s">
        <v>408</v>
      </c>
      <c r="F8" s="139" t="s">
        <v>408</v>
      </c>
      <c r="G8" s="139" t="s">
        <v>408</v>
      </c>
      <c r="H8" s="139" t="s">
        <v>408</v>
      </c>
      <c r="I8" s="138" t="s">
        <v>408</v>
      </c>
    </row>
    <row r="9" spans="2:10" ht="16" customHeight="1" x14ac:dyDescent="0.3">
      <c r="C9" s="20" t="s">
        <v>252</v>
      </c>
      <c r="D9" s="139" t="s">
        <v>408</v>
      </c>
      <c r="E9" s="139" t="s">
        <v>408</v>
      </c>
      <c r="F9" s="139" t="s">
        <v>408</v>
      </c>
      <c r="G9" s="139" t="s">
        <v>408</v>
      </c>
      <c r="H9" s="139" t="s">
        <v>408</v>
      </c>
      <c r="I9" s="138" t="s">
        <v>408</v>
      </c>
    </row>
    <row r="10" spans="2:10" ht="16" customHeight="1" x14ac:dyDescent="0.3">
      <c r="C10" s="20" t="s">
        <v>253</v>
      </c>
      <c r="D10" s="139" t="s">
        <v>408</v>
      </c>
      <c r="E10" s="139" t="s">
        <v>408</v>
      </c>
      <c r="F10" s="139" t="s">
        <v>408</v>
      </c>
      <c r="G10" s="139" t="s">
        <v>408</v>
      </c>
      <c r="H10" s="139" t="s">
        <v>408</v>
      </c>
      <c r="I10" s="138" t="s">
        <v>408</v>
      </c>
    </row>
    <row r="11" spans="2:10" ht="16" customHeight="1" x14ac:dyDescent="0.3">
      <c r="C11" s="20" t="s">
        <v>254</v>
      </c>
      <c r="D11" s="139" t="s">
        <v>408</v>
      </c>
      <c r="E11" s="139" t="s">
        <v>408</v>
      </c>
      <c r="F11" s="139" t="s">
        <v>408</v>
      </c>
      <c r="G11" s="139" t="s">
        <v>408</v>
      </c>
      <c r="H11" s="139" t="s">
        <v>408</v>
      </c>
      <c r="I11" s="138" t="s">
        <v>408</v>
      </c>
    </row>
    <row r="12" spans="2:10" ht="16" customHeight="1" x14ac:dyDescent="0.3">
      <c r="C12" s="20" t="s">
        <v>255</v>
      </c>
      <c r="D12" s="139">
        <v>5899.6321999999982</v>
      </c>
      <c r="E12" s="139">
        <v>689.93499999999995</v>
      </c>
      <c r="F12" s="139">
        <v>1028.1671916</v>
      </c>
      <c r="G12" s="139">
        <v>277.50740000000002</v>
      </c>
      <c r="H12" s="139" t="s">
        <v>408</v>
      </c>
      <c r="I12" s="138">
        <v>7895.2417915999977</v>
      </c>
    </row>
    <row r="13" spans="2:10" ht="16" customHeight="1" x14ac:dyDescent="0.3">
      <c r="C13" s="20" t="s">
        <v>256</v>
      </c>
      <c r="D13" s="139">
        <v>4258.5200000000004</v>
      </c>
      <c r="E13" s="139">
        <v>789.3599999999999</v>
      </c>
      <c r="F13" s="139" t="s">
        <v>408</v>
      </c>
      <c r="G13" s="139" t="s">
        <v>408</v>
      </c>
      <c r="H13" s="139">
        <v>2.1</v>
      </c>
      <c r="I13" s="138">
        <v>5049.9800000000005</v>
      </c>
    </row>
    <row r="14" spans="2:10" ht="16" customHeight="1" x14ac:dyDescent="0.3">
      <c r="C14" s="20" t="s">
        <v>398</v>
      </c>
      <c r="D14" s="139" t="s">
        <v>408</v>
      </c>
      <c r="E14" s="139" t="s">
        <v>408</v>
      </c>
      <c r="F14" s="139">
        <v>6.7163418439999996</v>
      </c>
      <c r="G14" s="139" t="s">
        <v>408</v>
      </c>
      <c r="H14" s="139" t="s">
        <v>408</v>
      </c>
      <c r="I14" s="138">
        <v>6.7163418439999996</v>
      </c>
    </row>
    <row r="15" spans="2:10" ht="16" customHeight="1" x14ac:dyDescent="0.3">
      <c r="C15" s="20" t="s">
        <v>399</v>
      </c>
      <c r="D15" s="139" t="s">
        <v>408</v>
      </c>
      <c r="E15" s="139" t="s">
        <v>408</v>
      </c>
      <c r="F15" s="139" t="s">
        <v>408</v>
      </c>
      <c r="G15" s="139" t="s">
        <v>408</v>
      </c>
      <c r="H15" s="139" t="s">
        <v>408</v>
      </c>
      <c r="I15" s="138" t="s">
        <v>408</v>
      </c>
    </row>
    <row r="16" spans="2:10" ht="16" customHeight="1" x14ac:dyDescent="0.3">
      <c r="B16" s="30" t="str">
        <f>"Total"</f>
        <v>Total</v>
      </c>
      <c r="C16" s="31"/>
      <c r="D16" s="142">
        <v>10158.152199999999</v>
      </c>
      <c r="E16" s="142">
        <v>1479.2949999999998</v>
      </c>
      <c r="F16" s="142">
        <v>1034.883533444</v>
      </c>
      <c r="G16" s="142">
        <v>277.50740000000002</v>
      </c>
      <c r="H16" s="142">
        <v>2.1</v>
      </c>
      <c r="I16" s="142">
        <v>12951.938133443997</v>
      </c>
    </row>
    <row r="17" spans="2:2" x14ac:dyDescent="0.3">
      <c r="B17" s="53"/>
    </row>
    <row r="18" spans="2:2" x14ac:dyDescent="0.3">
      <c r="B18" s="53"/>
    </row>
    <row r="19" spans="2:2" x14ac:dyDescent="0.3">
      <c r="B19" s="53"/>
    </row>
    <row r="20" spans="2:2" x14ac:dyDescent="0.3">
      <c r="B20" s="53"/>
    </row>
    <row r="21" spans="2:2" x14ac:dyDescent="0.3">
      <c r="B21" s="53"/>
    </row>
    <row r="22" spans="2:2" x14ac:dyDescent="0.3">
      <c r="B22" s="53"/>
    </row>
    <row r="23" spans="2:2" x14ac:dyDescent="0.3">
      <c r="B23" s="53"/>
    </row>
    <row r="24" spans="2:2" x14ac:dyDescent="0.3">
      <c r="B24" s="53"/>
    </row>
    <row r="25" spans="2:2" x14ac:dyDescent="0.3">
      <c r="B25" s="53"/>
    </row>
  </sheetData>
  <sheetProtection algorithmName="SHA-512" hashValue="pQq54XUCBu0TivNwjDfhxW5oBIaQ1mSbQemslWd4QfxN04WF4w5QNFyhi4CpEFceLLF3pcmB6z9+o3GqHs0dog==" saltValue="RO0S2vR6fjUf85vtpdQSIg==" spinCount="100000" sheet="1" objects="1" scenarios="1"/>
  <autoFilter ref="C6:I16" xr:uid="{00000000-0009-0000-0000-000046000000}"/>
  <hyperlinks>
    <hyperlink ref="I1" location="'Contents'!A1" display="Back to contents page" xr:uid="{00000000-0004-0000-4600-000000000000}"/>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1C3D47"/>
  </sheetPr>
  <dimension ref="B1:J25"/>
  <sheetViews>
    <sheetView showGridLines="0" workbookViewId="0">
      <selection activeCell="E36" sqref="E36"/>
    </sheetView>
  </sheetViews>
  <sheetFormatPr defaultRowHeight="13" x14ac:dyDescent="0.3"/>
  <cols>
    <col min="1" max="1" width="4" style="18" customWidth="1"/>
    <col min="2" max="2" width="2.5" style="18" customWidth="1"/>
    <col min="3" max="3" width="83" style="18" customWidth="1"/>
    <col min="4" max="9" width="18" style="18" customWidth="1"/>
    <col min="10" max="16384" width="8.796875" style="18"/>
  </cols>
  <sheetData>
    <row r="1" spans="2:10" ht="50.5" customHeight="1" x14ac:dyDescent="0.3">
      <c r="B1" s="25"/>
      <c r="I1" s="65" t="s">
        <v>83</v>
      </c>
      <c r="J1" s="192"/>
    </row>
    <row r="2" spans="2:10" ht="16" customHeight="1" x14ac:dyDescent="0.3">
      <c r="B2" s="116" t="s">
        <v>57</v>
      </c>
      <c r="C2" s="36"/>
      <c r="D2" s="36"/>
      <c r="E2" s="36"/>
      <c r="F2" s="36"/>
      <c r="G2" s="36"/>
      <c r="H2" s="36"/>
      <c r="I2" s="36"/>
    </row>
    <row r="3" spans="2:10" ht="16" customHeight="1" x14ac:dyDescent="0.3">
      <c r="B3" s="100" t="s">
        <v>380</v>
      </c>
    </row>
    <row r="4" spans="2:10" ht="16" customHeight="1" x14ac:dyDescent="0.3"/>
    <row r="5" spans="2:10" ht="26" x14ac:dyDescent="0.3">
      <c r="B5" s="26"/>
      <c r="C5" s="26" t="s">
        <v>187</v>
      </c>
      <c r="D5" s="26" t="s">
        <v>85</v>
      </c>
      <c r="E5" s="26" t="s">
        <v>86</v>
      </c>
      <c r="F5" s="26" t="s">
        <v>87</v>
      </c>
      <c r="G5" s="26" t="s">
        <v>88</v>
      </c>
      <c r="H5" s="26" t="s">
        <v>89</v>
      </c>
      <c r="I5" s="26" t="s">
        <v>91</v>
      </c>
    </row>
    <row r="6" spans="2:10" ht="16" customHeight="1" x14ac:dyDescent="0.3">
      <c r="B6" s="27"/>
      <c r="C6" s="27"/>
      <c r="D6" s="27" t="s">
        <v>150</v>
      </c>
      <c r="E6" s="27" t="s">
        <v>150</v>
      </c>
      <c r="F6" s="27" t="s">
        <v>150</v>
      </c>
      <c r="G6" s="27" t="s">
        <v>150</v>
      </c>
      <c r="H6" s="27" t="s">
        <v>150</v>
      </c>
      <c r="I6" s="27" t="s">
        <v>150</v>
      </c>
    </row>
    <row r="7" spans="2:10" ht="16" customHeight="1" x14ac:dyDescent="0.3">
      <c r="B7" s="19" t="s">
        <v>93</v>
      </c>
      <c r="C7" s="136"/>
      <c r="D7" s="136"/>
      <c r="E7" s="136"/>
      <c r="F7" s="136"/>
      <c r="G7" s="136"/>
      <c r="H7" s="136"/>
      <c r="I7" s="28"/>
    </row>
    <row r="8" spans="2:10" ht="16" customHeight="1" x14ac:dyDescent="0.3">
      <c r="C8" s="20" t="s">
        <v>257</v>
      </c>
      <c r="D8" s="139">
        <v>86.418000000000006</v>
      </c>
      <c r="E8" s="139" t="s">
        <v>408</v>
      </c>
      <c r="F8" s="139">
        <v>147.54347328</v>
      </c>
      <c r="G8" s="139" t="s">
        <v>408</v>
      </c>
      <c r="H8" s="139" t="s">
        <v>408</v>
      </c>
      <c r="I8" s="138">
        <v>233.96147328000001</v>
      </c>
    </row>
    <row r="9" spans="2:10" ht="16" customHeight="1" x14ac:dyDescent="0.3">
      <c r="C9" s="20" t="s">
        <v>258</v>
      </c>
      <c r="D9" s="139" t="s">
        <v>408</v>
      </c>
      <c r="E9" s="139" t="s">
        <v>408</v>
      </c>
      <c r="F9" s="139" t="s">
        <v>408</v>
      </c>
      <c r="G9" s="139" t="s">
        <v>408</v>
      </c>
      <c r="H9" s="139" t="s">
        <v>408</v>
      </c>
      <c r="I9" s="138" t="s">
        <v>408</v>
      </c>
    </row>
    <row r="10" spans="2:10" ht="16" customHeight="1" x14ac:dyDescent="0.3">
      <c r="C10" s="20" t="s">
        <v>259</v>
      </c>
      <c r="D10" s="139" t="s">
        <v>408</v>
      </c>
      <c r="E10" s="139" t="s">
        <v>408</v>
      </c>
      <c r="F10" s="139">
        <v>60.157242908000001</v>
      </c>
      <c r="G10" s="139" t="s">
        <v>408</v>
      </c>
      <c r="H10" s="139" t="s">
        <v>408</v>
      </c>
      <c r="I10" s="138">
        <v>60.157242908000001</v>
      </c>
    </row>
    <row r="11" spans="2:10" ht="16" customHeight="1" x14ac:dyDescent="0.3">
      <c r="C11" s="20" t="s">
        <v>260</v>
      </c>
      <c r="D11" s="139" t="s">
        <v>408</v>
      </c>
      <c r="E11" s="139" t="s">
        <v>408</v>
      </c>
      <c r="F11" s="139" t="s">
        <v>408</v>
      </c>
      <c r="G11" s="139" t="s">
        <v>408</v>
      </c>
      <c r="H11" s="139" t="s">
        <v>408</v>
      </c>
      <c r="I11" s="138" t="s">
        <v>408</v>
      </c>
    </row>
    <row r="12" spans="2:10" ht="16" customHeight="1" x14ac:dyDescent="0.3">
      <c r="C12" s="20" t="s">
        <v>261</v>
      </c>
      <c r="D12" s="139">
        <v>285.91951</v>
      </c>
      <c r="E12" s="139">
        <v>397.9332</v>
      </c>
      <c r="F12" s="139">
        <v>377.32498202480593</v>
      </c>
      <c r="G12" s="139" t="s">
        <v>408</v>
      </c>
      <c r="H12" s="139" t="s">
        <v>408</v>
      </c>
      <c r="I12" s="138">
        <v>1061.177692024806</v>
      </c>
    </row>
    <row r="13" spans="2:10" ht="16" customHeight="1" x14ac:dyDescent="0.3">
      <c r="C13" s="20" t="s">
        <v>262</v>
      </c>
      <c r="D13" s="139">
        <v>2781.7000000000003</v>
      </c>
      <c r="E13" s="139" t="s">
        <v>408</v>
      </c>
      <c r="F13" s="139" t="s">
        <v>408</v>
      </c>
      <c r="G13" s="139" t="s">
        <v>408</v>
      </c>
      <c r="H13" s="139" t="s">
        <v>408</v>
      </c>
      <c r="I13" s="138">
        <v>2781.7000000000003</v>
      </c>
    </row>
    <row r="14" spans="2:10" ht="16" customHeight="1" x14ac:dyDescent="0.3">
      <c r="C14" s="20" t="s">
        <v>400</v>
      </c>
      <c r="D14" s="139">
        <v>36.004599999999982</v>
      </c>
      <c r="E14" s="139" t="s">
        <v>408</v>
      </c>
      <c r="F14" s="139">
        <v>2.427624384</v>
      </c>
      <c r="G14" s="139" t="s">
        <v>408</v>
      </c>
      <c r="H14" s="139" t="s">
        <v>408</v>
      </c>
      <c r="I14" s="138">
        <v>38.43222438399998</v>
      </c>
    </row>
    <row r="15" spans="2:10" ht="16" customHeight="1" x14ac:dyDescent="0.3">
      <c r="C15" s="20" t="s">
        <v>401</v>
      </c>
      <c r="D15" s="139" t="s">
        <v>408</v>
      </c>
      <c r="E15" s="139" t="s">
        <v>408</v>
      </c>
      <c r="F15" s="139" t="s">
        <v>408</v>
      </c>
      <c r="G15" s="139" t="s">
        <v>408</v>
      </c>
      <c r="H15" s="139" t="s">
        <v>408</v>
      </c>
      <c r="I15" s="138" t="s">
        <v>408</v>
      </c>
    </row>
    <row r="16" spans="2:10" ht="16" customHeight="1" x14ac:dyDescent="0.3">
      <c r="B16" s="30" t="str">
        <f>"Total"</f>
        <v>Total</v>
      </c>
      <c r="C16" s="31"/>
      <c r="D16" s="142">
        <v>3190.0421100000003</v>
      </c>
      <c r="E16" s="142">
        <v>397.9332</v>
      </c>
      <c r="F16" s="142">
        <v>587.45332259680595</v>
      </c>
      <c r="G16" s="142" t="s">
        <v>408</v>
      </c>
      <c r="H16" s="142" t="s">
        <v>408</v>
      </c>
      <c r="I16" s="142">
        <v>4175.428632596806</v>
      </c>
    </row>
    <row r="17" spans="2:2" x14ac:dyDescent="0.3">
      <c r="B17" s="53"/>
    </row>
    <row r="18" spans="2:2" x14ac:dyDescent="0.3">
      <c r="B18" s="53"/>
    </row>
    <row r="19" spans="2:2" x14ac:dyDescent="0.3">
      <c r="B19" s="53"/>
    </row>
    <row r="20" spans="2:2" x14ac:dyDescent="0.3">
      <c r="B20" s="53"/>
    </row>
    <row r="21" spans="2:2" x14ac:dyDescent="0.3">
      <c r="B21" s="53"/>
    </row>
    <row r="22" spans="2:2" x14ac:dyDescent="0.3">
      <c r="B22" s="53"/>
    </row>
    <row r="23" spans="2:2" x14ac:dyDescent="0.3">
      <c r="B23" s="53"/>
    </row>
    <row r="24" spans="2:2" x14ac:dyDescent="0.3">
      <c r="B24" s="53"/>
    </row>
    <row r="25" spans="2:2" x14ac:dyDescent="0.3">
      <c r="B25" s="53"/>
    </row>
  </sheetData>
  <sheetProtection algorithmName="SHA-512" hashValue="+fIH7FZLGZ1CCXAh+GtXAO/gOlTf5krgTAzDr3MyFhl6Ev2EBbBtPj/toJ91H5VNBNFLosAVymFjtp3rtlpy1Q==" saltValue="AT+1Wi/Bv/V7GO9rOaO4Vw==" spinCount="100000" sheet="1" objects="1" scenarios="1"/>
  <autoFilter ref="C6:I16" xr:uid="{00000000-0009-0000-0000-000047000000}"/>
  <hyperlinks>
    <hyperlink ref="I1" location="'Contents'!A1" display="Back to contents page" xr:uid="{00000000-0004-0000-4700-000000000000}"/>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1C3D47"/>
  </sheetPr>
  <dimension ref="B1:F18"/>
  <sheetViews>
    <sheetView showGridLines="0" workbookViewId="0">
      <selection activeCell="I34" sqref="I34"/>
    </sheetView>
  </sheetViews>
  <sheetFormatPr defaultRowHeight="13" x14ac:dyDescent="0.3"/>
  <cols>
    <col min="1" max="1" width="4" style="18" customWidth="1"/>
    <col min="2" max="2" width="2.5" style="41" customWidth="1"/>
    <col min="3" max="3" width="36.796875" style="18" customWidth="1"/>
    <col min="4" max="6" width="18.5" style="18" customWidth="1"/>
    <col min="7" max="16384" width="8.796875" style="18"/>
  </cols>
  <sheetData>
    <row r="1" spans="2:6" ht="51" customHeight="1" x14ac:dyDescent="0.3">
      <c r="B1" s="39"/>
      <c r="F1" s="181" t="s">
        <v>83</v>
      </c>
    </row>
    <row r="2" spans="2:6" ht="16" customHeight="1" x14ac:dyDescent="0.3">
      <c r="B2" s="116" t="s">
        <v>58</v>
      </c>
      <c r="C2" s="36"/>
      <c r="D2" s="36"/>
      <c r="E2" s="36"/>
      <c r="F2" s="36"/>
    </row>
    <row r="3" spans="2:6" ht="16" customHeight="1" x14ac:dyDescent="0.3">
      <c r="B3" s="100" t="s">
        <v>380</v>
      </c>
    </row>
    <row r="4" spans="2:6" ht="16" customHeight="1" x14ac:dyDescent="0.3"/>
    <row r="5" spans="2:6" ht="16" customHeight="1" x14ac:dyDescent="0.3">
      <c r="B5" s="66"/>
      <c r="C5" s="26" t="s">
        <v>187</v>
      </c>
      <c r="D5" s="26" t="s">
        <v>93</v>
      </c>
      <c r="E5" s="26" t="s">
        <v>124</v>
      </c>
      <c r="F5" s="26" t="s">
        <v>125</v>
      </c>
    </row>
    <row r="6" spans="2:6" ht="16" customHeight="1" x14ac:dyDescent="0.3">
      <c r="B6" s="67"/>
      <c r="C6" s="27"/>
      <c r="D6" s="27" t="s">
        <v>150</v>
      </c>
      <c r="E6" s="27" t="s">
        <v>150</v>
      </c>
      <c r="F6" s="27" t="s">
        <v>150</v>
      </c>
    </row>
    <row r="7" spans="2:6" ht="16" customHeight="1" x14ac:dyDescent="0.3">
      <c r="B7" s="19" t="s">
        <v>263</v>
      </c>
      <c r="C7" s="136"/>
      <c r="D7" s="137"/>
      <c r="E7" s="136"/>
      <c r="F7" s="136"/>
    </row>
    <row r="8" spans="2:6" ht="16" customHeight="1" x14ac:dyDescent="0.3">
      <c r="C8" s="20" t="s">
        <v>85</v>
      </c>
      <c r="D8" s="138">
        <v>15328919.834069908</v>
      </c>
      <c r="E8" s="139">
        <v>17380928.174155757</v>
      </c>
      <c r="F8" s="139">
        <v>18048911.419999998</v>
      </c>
    </row>
    <row r="9" spans="2:6" ht="16" customHeight="1" x14ac:dyDescent="0.3">
      <c r="C9" s="20" t="s">
        <v>86</v>
      </c>
      <c r="D9" s="138">
        <v>9410190.2609812338</v>
      </c>
      <c r="E9" s="139">
        <v>9667857.3339332603</v>
      </c>
      <c r="F9" s="139">
        <v>8089106.2699999996</v>
      </c>
    </row>
    <row r="10" spans="2:6" ht="16" customHeight="1" x14ac:dyDescent="0.3">
      <c r="C10" s="20" t="s">
        <v>87</v>
      </c>
      <c r="D10" s="138">
        <v>1062235.1825620681</v>
      </c>
      <c r="E10" s="139">
        <v>938119.97418661416</v>
      </c>
      <c r="F10" s="139">
        <v>1365170.77</v>
      </c>
    </row>
    <row r="11" spans="2:6" ht="16" customHeight="1" x14ac:dyDescent="0.3">
      <c r="B11" s="193" t="s">
        <v>264</v>
      </c>
      <c r="C11" s="194"/>
      <c r="D11" s="140">
        <v>25801345.277613208</v>
      </c>
      <c r="E11" s="140">
        <v>27986905.482275631</v>
      </c>
      <c r="F11" s="140">
        <v>27503188.459999997</v>
      </c>
    </row>
    <row r="12" spans="2:6" ht="16" customHeight="1" x14ac:dyDescent="0.3">
      <c r="B12" s="19" t="s">
        <v>265</v>
      </c>
      <c r="C12" s="136"/>
      <c r="D12" s="137"/>
      <c r="E12" s="136"/>
      <c r="F12" s="136"/>
    </row>
    <row r="13" spans="2:6" ht="16" customHeight="1" x14ac:dyDescent="0.3">
      <c r="C13" s="20" t="s">
        <v>85</v>
      </c>
      <c r="D13" s="138">
        <v>919245.79689491715</v>
      </c>
      <c r="E13" s="139">
        <v>928316.90857999981</v>
      </c>
      <c r="F13" s="139">
        <v>959179.55978113925</v>
      </c>
    </row>
    <row r="14" spans="2:6" ht="16" customHeight="1" x14ac:dyDescent="0.3">
      <c r="C14" s="20" t="s">
        <v>86</v>
      </c>
      <c r="D14" s="138">
        <v>994665.62696893525</v>
      </c>
      <c r="E14" s="139">
        <v>1173850.188174</v>
      </c>
      <c r="F14" s="139">
        <v>1599361.696660531</v>
      </c>
    </row>
    <row r="15" spans="2:6" ht="16" customHeight="1" x14ac:dyDescent="0.3">
      <c r="C15" s="20" t="s">
        <v>87</v>
      </c>
      <c r="D15" s="138" t="s">
        <v>408</v>
      </c>
      <c r="E15" s="139" t="s">
        <v>408</v>
      </c>
      <c r="F15" s="139" t="s">
        <v>408</v>
      </c>
    </row>
    <row r="16" spans="2:6" ht="16" customHeight="1" thickBot="1" x14ac:dyDescent="0.35">
      <c r="B16" s="30" t="s">
        <v>266</v>
      </c>
      <c r="C16" s="31"/>
      <c r="D16" s="142">
        <v>1913911.4238638524</v>
      </c>
      <c r="E16" s="142">
        <v>2102167.0967539996</v>
      </c>
      <c r="F16" s="142">
        <v>2558541.2564416705</v>
      </c>
    </row>
    <row r="17" spans="2:6" ht="13.5" thickTop="1" x14ac:dyDescent="0.3">
      <c r="B17" s="20"/>
      <c r="C17" s="62"/>
      <c r="D17" s="62"/>
      <c r="E17" s="62"/>
      <c r="F17" s="62"/>
    </row>
    <row r="18" spans="2:6" x14ac:dyDescent="0.3">
      <c r="B18" s="53"/>
    </row>
  </sheetData>
  <sheetProtection algorithmName="SHA-512" hashValue="EScrEqWSDLaXZRA8dJvaW6UAC+skuZoHZ/2tKfFB/Vq00kklfycT/2OuatMlI0lCMRM48qf0CpW6ovawPNs+6w==" saltValue="6qGj/qukU25vNWIN2iC7Vw==" spinCount="100000" sheet="1" objects="1" scenarios="1"/>
  <autoFilter ref="C6:F17" xr:uid="{00000000-0009-0000-0000-000048000000}"/>
  <hyperlinks>
    <hyperlink ref="F1" location="'Contents'!A1" display="Back to contents page" xr:uid="{00000000-0004-0000-4800-000000000000}"/>
  </hyperlink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1C3D47"/>
  </sheetPr>
  <dimension ref="B1:F23"/>
  <sheetViews>
    <sheetView showGridLines="0" workbookViewId="0">
      <selection activeCell="F42" sqref="F42"/>
    </sheetView>
  </sheetViews>
  <sheetFormatPr defaultRowHeight="13" x14ac:dyDescent="0.3"/>
  <cols>
    <col min="1" max="1" width="4" style="18" customWidth="1"/>
    <col min="2" max="3" width="2.5" style="41" customWidth="1"/>
    <col min="4" max="4" width="43.5" style="18" customWidth="1"/>
    <col min="5" max="6" width="22.8984375" style="18" customWidth="1"/>
    <col min="7" max="16384" width="8.796875" style="18"/>
  </cols>
  <sheetData>
    <row r="1" spans="2:6" ht="50.5" customHeight="1" x14ac:dyDescent="0.3">
      <c r="B1" s="39"/>
      <c r="F1" s="65" t="s">
        <v>83</v>
      </c>
    </row>
    <row r="2" spans="2:6" ht="16" customHeight="1" x14ac:dyDescent="0.3">
      <c r="B2" s="116" t="s">
        <v>59</v>
      </c>
      <c r="C2" s="73"/>
      <c r="D2" s="36"/>
      <c r="E2" s="36"/>
      <c r="F2" s="36"/>
    </row>
    <row r="3" spans="2:6" ht="16" customHeight="1" x14ac:dyDescent="0.3">
      <c r="B3" s="100" t="s">
        <v>380</v>
      </c>
    </row>
    <row r="4" spans="2:6" ht="16" customHeight="1" x14ac:dyDescent="0.3"/>
    <row r="5" spans="2:6" ht="16" customHeight="1" x14ac:dyDescent="0.3">
      <c r="B5" s="66"/>
      <c r="C5" s="66"/>
      <c r="D5" s="26" t="s">
        <v>187</v>
      </c>
      <c r="E5" s="26" t="s">
        <v>263</v>
      </c>
      <c r="F5" s="26" t="s">
        <v>265</v>
      </c>
    </row>
    <row r="6" spans="2:6" ht="16" customHeight="1" x14ac:dyDescent="0.3">
      <c r="B6" s="67"/>
      <c r="C6" s="67"/>
      <c r="D6" s="27"/>
      <c r="E6" s="27" t="s">
        <v>150</v>
      </c>
      <c r="F6" s="27" t="s">
        <v>150</v>
      </c>
    </row>
    <row r="7" spans="2:6" ht="16" customHeight="1" x14ac:dyDescent="0.3">
      <c r="B7" s="19" t="s">
        <v>93</v>
      </c>
      <c r="C7" s="136"/>
      <c r="D7" s="136"/>
    </row>
    <row r="8" spans="2:6" ht="16" customHeight="1" x14ac:dyDescent="0.3">
      <c r="C8" s="19" t="s">
        <v>85</v>
      </c>
      <c r="D8" s="136"/>
      <c r="E8" s="136"/>
    </row>
    <row r="9" spans="2:6" ht="16" customHeight="1" x14ac:dyDescent="0.3">
      <c r="D9" s="20" t="s">
        <v>130</v>
      </c>
      <c r="E9" s="139">
        <v>3752814.0668949173</v>
      </c>
      <c r="F9" s="139">
        <v>456882.06689491717</v>
      </c>
    </row>
    <row r="10" spans="2:6" ht="16" customHeight="1" x14ac:dyDescent="0.3">
      <c r="D10" s="20" t="s">
        <v>128</v>
      </c>
      <c r="E10" s="139">
        <v>2036841.9361749899</v>
      </c>
      <c r="F10" s="139">
        <v>194101.97</v>
      </c>
    </row>
    <row r="11" spans="2:6" ht="16" customHeight="1" x14ac:dyDescent="0.3">
      <c r="D11" s="20" t="s">
        <v>391</v>
      </c>
      <c r="E11" s="139" t="s">
        <v>408</v>
      </c>
      <c r="F11" s="139">
        <v>268261.76000000001</v>
      </c>
    </row>
    <row r="12" spans="2:6" ht="16" customHeight="1" x14ac:dyDescent="0.3">
      <c r="D12" s="20" t="s">
        <v>392</v>
      </c>
      <c r="E12" s="139">
        <v>9539263.8310000002</v>
      </c>
      <c r="F12" s="139" t="s">
        <v>408</v>
      </c>
    </row>
    <row r="13" spans="2:6" ht="16" customHeight="1" x14ac:dyDescent="0.3">
      <c r="C13" s="106" t="s">
        <v>133</v>
      </c>
      <c r="D13" s="71"/>
      <c r="E13" s="141">
        <v>15328919.834069908</v>
      </c>
      <c r="F13" s="141">
        <v>919245.79689491715</v>
      </c>
    </row>
    <row r="14" spans="2:6" ht="16" customHeight="1" x14ac:dyDescent="0.3">
      <c r="C14" s="19" t="s">
        <v>86</v>
      </c>
      <c r="D14" s="136"/>
      <c r="E14" s="136"/>
    </row>
    <row r="15" spans="2:6" ht="16" customHeight="1" x14ac:dyDescent="0.3">
      <c r="D15" s="20" t="s">
        <v>134</v>
      </c>
      <c r="E15" s="139">
        <v>2979232.1573228817</v>
      </c>
      <c r="F15" s="139">
        <v>55840</v>
      </c>
    </row>
    <row r="16" spans="2:6" ht="16" customHeight="1" x14ac:dyDescent="0.3">
      <c r="D16" s="20" t="s">
        <v>136</v>
      </c>
      <c r="E16" s="139">
        <v>6430958.103658352</v>
      </c>
      <c r="F16" s="139">
        <v>938825.62696893525</v>
      </c>
    </row>
    <row r="17" spans="2:6" ht="16" customHeight="1" x14ac:dyDescent="0.3">
      <c r="C17" s="106" t="s">
        <v>137</v>
      </c>
      <c r="D17" s="71"/>
      <c r="E17" s="141">
        <v>9410190.2609812338</v>
      </c>
      <c r="F17" s="141">
        <v>994665.62696893525</v>
      </c>
    </row>
    <row r="18" spans="2:6" ht="16" customHeight="1" x14ac:dyDescent="0.3">
      <c r="C18" s="19" t="s">
        <v>87</v>
      </c>
      <c r="D18" s="136"/>
      <c r="E18" s="136"/>
    </row>
    <row r="19" spans="2:6" ht="16" customHeight="1" x14ac:dyDescent="0.3">
      <c r="D19" s="20" t="s">
        <v>394</v>
      </c>
      <c r="E19" s="139">
        <v>1062235.1825620681</v>
      </c>
      <c r="F19" s="139" t="s">
        <v>408</v>
      </c>
    </row>
    <row r="20" spans="2:6" ht="16" customHeight="1" x14ac:dyDescent="0.3">
      <c r="C20" s="106" t="s">
        <v>138</v>
      </c>
      <c r="D20" s="71"/>
      <c r="E20" s="141">
        <v>1062235.1825620681</v>
      </c>
      <c r="F20" s="141" t="s">
        <v>408</v>
      </c>
    </row>
    <row r="21" spans="2:6" ht="16" customHeight="1" thickBot="1" x14ac:dyDescent="0.35">
      <c r="B21" s="30" t="s">
        <v>178</v>
      </c>
      <c r="C21" s="30"/>
      <c r="D21" s="31"/>
      <c r="E21" s="142">
        <v>25801345.277613208</v>
      </c>
      <c r="F21" s="142">
        <v>1913911.4238638524</v>
      </c>
    </row>
    <row r="22" spans="2:6" ht="13.5" thickTop="1" x14ac:dyDescent="0.3">
      <c r="B22" s="20"/>
      <c r="C22" s="20"/>
      <c r="D22" s="62"/>
      <c r="E22" s="62"/>
      <c r="F22" s="62"/>
    </row>
    <row r="23" spans="2:6" x14ac:dyDescent="0.3">
      <c r="B23" s="53"/>
    </row>
  </sheetData>
  <sheetProtection algorithmName="SHA-512" hashValue="b14/AbKj1diN9Rv3OIFGA9tdOobBuKZyQZ57iHxNLU0CxPPo+1z+qTSQK7QhgYzXwICRdP2580rVjUsWkyZvfA==" saltValue="5HO8TiMG+Qg22koXUqH/VA==" spinCount="100000" sheet="1" objects="1" scenarios="1"/>
  <autoFilter ref="D6:F22" xr:uid="{00000000-0009-0000-0000-000049000000}"/>
  <hyperlinks>
    <hyperlink ref="F1" location="'Contents'!A1" display="Back to contents page" xr:uid="{00000000-0004-0000-4900-000000000000}"/>
  </hyperlinks>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1C3D47"/>
  </sheetPr>
  <dimension ref="B1:F18"/>
  <sheetViews>
    <sheetView showGridLines="0" workbookViewId="0">
      <selection activeCell="I31" sqref="I31"/>
    </sheetView>
  </sheetViews>
  <sheetFormatPr defaultRowHeight="13" x14ac:dyDescent="0.3"/>
  <cols>
    <col min="1" max="1" width="4" style="18" customWidth="1"/>
    <col min="2" max="2" width="2.5" style="41" customWidth="1"/>
    <col min="3" max="3" width="36" style="18" customWidth="1"/>
    <col min="4" max="6" width="17.8984375" style="18" customWidth="1"/>
    <col min="7" max="16384" width="8.796875" style="18"/>
  </cols>
  <sheetData>
    <row r="1" spans="2:6" ht="50.5" customHeight="1" x14ac:dyDescent="0.3">
      <c r="B1" s="39"/>
      <c r="F1" s="65" t="s">
        <v>83</v>
      </c>
    </row>
    <row r="2" spans="2:6" ht="16" customHeight="1" x14ac:dyDescent="0.3">
      <c r="B2" s="116" t="s">
        <v>60</v>
      </c>
      <c r="C2" s="36"/>
      <c r="D2" s="36"/>
      <c r="E2" s="36"/>
      <c r="F2" s="36"/>
    </row>
    <row r="3" spans="2:6" ht="16" customHeight="1" x14ac:dyDescent="0.3">
      <c r="B3" s="100" t="s">
        <v>380</v>
      </c>
    </row>
    <row r="4" spans="2:6" ht="16" customHeight="1" x14ac:dyDescent="0.3"/>
    <row r="5" spans="2:6" ht="16" customHeight="1" x14ac:dyDescent="0.3">
      <c r="B5" s="66"/>
      <c r="C5" s="26" t="s">
        <v>187</v>
      </c>
      <c r="D5" s="26" t="s">
        <v>93</v>
      </c>
      <c r="E5" s="26" t="s">
        <v>124</v>
      </c>
      <c r="F5" s="26" t="s">
        <v>125</v>
      </c>
    </row>
    <row r="6" spans="2:6" ht="16" customHeight="1" x14ac:dyDescent="0.3">
      <c r="B6" s="67"/>
      <c r="C6" s="27"/>
      <c r="D6" s="27" t="s">
        <v>150</v>
      </c>
      <c r="E6" s="27" t="s">
        <v>150</v>
      </c>
      <c r="F6" s="27" t="s">
        <v>150</v>
      </c>
    </row>
    <row r="7" spans="2:6" ht="16" customHeight="1" x14ac:dyDescent="0.3">
      <c r="B7" s="19" t="s">
        <v>267</v>
      </c>
      <c r="C7" s="136"/>
      <c r="D7" s="137"/>
      <c r="E7" s="136"/>
      <c r="F7" s="136"/>
    </row>
    <row r="8" spans="2:6" ht="16" customHeight="1" x14ac:dyDescent="0.3">
      <c r="C8" s="20" t="s">
        <v>85</v>
      </c>
      <c r="D8" s="138">
        <v>79118755.890000001</v>
      </c>
      <c r="E8" s="139">
        <v>80666104.239999995</v>
      </c>
      <c r="F8" s="139">
        <v>71947055.980000004</v>
      </c>
    </row>
    <row r="9" spans="2:6" ht="16" customHeight="1" x14ac:dyDescent="0.3">
      <c r="C9" s="20" t="s">
        <v>86</v>
      </c>
      <c r="D9" s="138">
        <v>38570853.723807141</v>
      </c>
      <c r="E9" s="139">
        <v>28627770.698344547</v>
      </c>
      <c r="F9" s="139">
        <v>30443090.740000002</v>
      </c>
    </row>
    <row r="10" spans="2:6" ht="16" customHeight="1" x14ac:dyDescent="0.3">
      <c r="C10" s="20" t="s">
        <v>87</v>
      </c>
      <c r="D10" s="138">
        <v>1119870.5735540399</v>
      </c>
      <c r="E10" s="139">
        <v>940679.81497027993</v>
      </c>
      <c r="F10" s="139">
        <v>855002</v>
      </c>
    </row>
    <row r="11" spans="2:6" ht="16" customHeight="1" x14ac:dyDescent="0.3">
      <c r="B11" s="193" t="s">
        <v>268</v>
      </c>
      <c r="C11" s="194"/>
      <c r="D11" s="140">
        <v>118809480.18736118</v>
      </c>
      <c r="E11" s="140">
        <v>110234554.75331482</v>
      </c>
      <c r="F11" s="140">
        <v>103245148.72</v>
      </c>
    </row>
    <row r="12" spans="2:6" ht="16" customHeight="1" x14ac:dyDescent="0.3">
      <c r="B12" s="19" t="s">
        <v>269</v>
      </c>
      <c r="C12" s="136"/>
      <c r="D12" s="137"/>
      <c r="E12" s="136"/>
      <c r="F12" s="136"/>
    </row>
    <row r="13" spans="2:6" ht="16" customHeight="1" x14ac:dyDescent="0.3">
      <c r="C13" s="20" t="s">
        <v>85</v>
      </c>
      <c r="D13" s="138">
        <v>7936293.0999999996</v>
      </c>
      <c r="E13" s="139">
        <v>15050589.329999998</v>
      </c>
      <c r="F13" s="139">
        <v>1497547</v>
      </c>
    </row>
    <row r="14" spans="2:6" ht="16" customHeight="1" x14ac:dyDescent="0.3">
      <c r="C14" s="20" t="s">
        <v>86</v>
      </c>
      <c r="D14" s="138">
        <v>249868.47695000001</v>
      </c>
      <c r="E14" s="139">
        <v>201932.86000000002</v>
      </c>
      <c r="F14" s="139">
        <v>169678</v>
      </c>
    </row>
    <row r="15" spans="2:6" ht="16" customHeight="1" x14ac:dyDescent="0.3">
      <c r="C15" s="20" t="s">
        <v>87</v>
      </c>
      <c r="D15" s="138" t="s">
        <v>408</v>
      </c>
      <c r="E15" s="139" t="s">
        <v>408</v>
      </c>
      <c r="F15" s="139" t="s">
        <v>408</v>
      </c>
    </row>
    <row r="16" spans="2:6" ht="16" customHeight="1" thickBot="1" x14ac:dyDescent="0.35">
      <c r="B16" s="30" t="s">
        <v>270</v>
      </c>
      <c r="C16" s="31"/>
      <c r="D16" s="142">
        <v>8186161.5769499997</v>
      </c>
      <c r="E16" s="142">
        <v>15252522.189999998</v>
      </c>
      <c r="F16" s="142">
        <v>1667225</v>
      </c>
    </row>
    <row r="17" spans="2:6" ht="13.5" thickTop="1" x14ac:dyDescent="0.3">
      <c r="B17" s="20"/>
      <c r="C17" s="62"/>
      <c r="D17" s="62"/>
      <c r="E17" s="62"/>
      <c r="F17" s="62"/>
    </row>
    <row r="18" spans="2:6" x14ac:dyDescent="0.3">
      <c r="B18" s="53"/>
    </row>
  </sheetData>
  <sheetProtection algorithmName="SHA-512" hashValue="J5WOhD1cPWrp5xnKSyKZ/TU3BpknOOeQ63d+Po0gKTYxn4mk6MqH5EloVwzsyoMM+cWcTKifGox3LLOM9xQHsQ==" saltValue="gGN13QERAUdn2MkbfY1lYg==" spinCount="100000" sheet="1" objects="1" scenarios="1"/>
  <autoFilter ref="C6:F17" xr:uid="{00000000-0009-0000-0000-00004A000000}"/>
  <hyperlinks>
    <hyperlink ref="F1" location="'Contents'!A1" display="Back to contents page" xr:uid="{00000000-0004-0000-4A00-000000000000}"/>
  </hyperlink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1C3D47"/>
  </sheetPr>
  <dimension ref="B1:F25"/>
  <sheetViews>
    <sheetView showGridLines="0" workbookViewId="0">
      <selection activeCell="I34" sqref="I34"/>
    </sheetView>
  </sheetViews>
  <sheetFormatPr defaultRowHeight="13" x14ac:dyDescent="0.3"/>
  <cols>
    <col min="1" max="1" width="4" style="18" customWidth="1"/>
    <col min="2" max="3" width="2.5" style="41" customWidth="1"/>
    <col min="4" max="4" width="41.59765625" style="18" customWidth="1"/>
    <col min="5" max="6" width="23.19921875" style="18" customWidth="1"/>
    <col min="7" max="16384" width="8.796875" style="18"/>
  </cols>
  <sheetData>
    <row r="1" spans="2:6" ht="50.5" customHeight="1" x14ac:dyDescent="0.3">
      <c r="B1" s="39"/>
      <c r="F1" s="65" t="s">
        <v>83</v>
      </c>
    </row>
    <row r="2" spans="2:6" ht="16" customHeight="1" x14ac:dyDescent="0.3">
      <c r="B2" s="116" t="s">
        <v>60</v>
      </c>
      <c r="C2" s="73"/>
      <c r="D2" s="36"/>
      <c r="E2" s="36"/>
      <c r="F2" s="36"/>
    </row>
    <row r="3" spans="2:6" ht="16" customHeight="1" x14ac:dyDescent="0.3">
      <c r="B3" s="100" t="s">
        <v>380</v>
      </c>
    </row>
    <row r="4" spans="2:6" ht="16" customHeight="1" x14ac:dyDescent="0.3"/>
    <row r="5" spans="2:6" ht="16" customHeight="1" x14ac:dyDescent="0.3">
      <c r="B5" s="66"/>
      <c r="C5" s="66"/>
      <c r="D5" s="26" t="s">
        <v>187</v>
      </c>
      <c r="E5" s="26" t="s">
        <v>267</v>
      </c>
      <c r="F5" s="26" t="s">
        <v>269</v>
      </c>
    </row>
    <row r="6" spans="2:6" ht="16" customHeight="1" x14ac:dyDescent="0.3">
      <c r="B6" s="67"/>
      <c r="C6" s="67"/>
      <c r="D6" s="27"/>
      <c r="E6" s="27" t="s">
        <v>150</v>
      </c>
      <c r="F6" s="27" t="s">
        <v>150</v>
      </c>
    </row>
    <row r="7" spans="2:6" ht="16" customHeight="1" x14ac:dyDescent="0.3">
      <c r="B7" s="19" t="s">
        <v>93</v>
      </c>
      <c r="C7" s="136"/>
      <c r="D7" s="136"/>
    </row>
    <row r="8" spans="2:6" ht="16" customHeight="1" x14ac:dyDescent="0.3">
      <c r="C8" s="19" t="s">
        <v>85</v>
      </c>
      <c r="D8" s="136"/>
      <c r="E8" s="136"/>
    </row>
    <row r="9" spans="2:6" ht="16" customHeight="1" x14ac:dyDescent="0.3">
      <c r="D9" s="20" t="s">
        <v>130</v>
      </c>
      <c r="E9" s="139">
        <v>370645</v>
      </c>
      <c r="F9" s="139">
        <v>291803.20999999996</v>
      </c>
    </row>
    <row r="10" spans="2:6" ht="16" customHeight="1" x14ac:dyDescent="0.3">
      <c r="D10" s="20" t="s">
        <v>131</v>
      </c>
      <c r="E10" s="139">
        <v>4479399.8899999997</v>
      </c>
      <c r="F10" s="139">
        <v>4479399.8899999997</v>
      </c>
    </row>
    <row r="11" spans="2:6" ht="16" customHeight="1" x14ac:dyDescent="0.3">
      <c r="D11" s="20" t="s">
        <v>128</v>
      </c>
      <c r="E11" s="139">
        <v>239400</v>
      </c>
      <c r="F11" s="139">
        <v>130400</v>
      </c>
    </row>
    <row r="12" spans="2:6" ht="16" customHeight="1" x14ac:dyDescent="0.3">
      <c r="D12" s="20" t="s">
        <v>391</v>
      </c>
      <c r="E12" s="139">
        <v>391953</v>
      </c>
      <c r="F12" s="139">
        <v>391953</v>
      </c>
    </row>
    <row r="13" spans="2:6" ht="16" customHeight="1" x14ac:dyDescent="0.3">
      <c r="D13" s="20" t="s">
        <v>392</v>
      </c>
      <c r="E13" s="139">
        <v>73637358</v>
      </c>
      <c r="F13" s="139">
        <v>2642737</v>
      </c>
    </row>
    <row r="14" spans="2:6" ht="16" customHeight="1" x14ac:dyDescent="0.3">
      <c r="C14" s="106" t="s">
        <v>133</v>
      </c>
      <c r="D14" s="71"/>
      <c r="E14" s="141">
        <v>79118755.890000001</v>
      </c>
      <c r="F14" s="141">
        <v>7936293.0999999996</v>
      </c>
    </row>
    <row r="15" spans="2:6" ht="16" customHeight="1" x14ac:dyDescent="0.3">
      <c r="C15" s="19" t="s">
        <v>86</v>
      </c>
      <c r="D15" s="136"/>
      <c r="E15" s="136"/>
    </row>
    <row r="16" spans="2:6" ht="16" customHeight="1" x14ac:dyDescent="0.3">
      <c r="D16" s="20" t="s">
        <v>134</v>
      </c>
      <c r="E16" s="139">
        <v>1924441.2999999998</v>
      </c>
      <c r="F16" s="139" t="s">
        <v>408</v>
      </c>
    </row>
    <row r="17" spans="2:6" ht="16" customHeight="1" x14ac:dyDescent="0.3">
      <c r="D17" s="20" t="s">
        <v>135</v>
      </c>
      <c r="E17" s="139">
        <v>14846497</v>
      </c>
      <c r="F17" s="139" t="s">
        <v>408</v>
      </c>
    </row>
    <row r="18" spans="2:6" ht="16" customHeight="1" x14ac:dyDescent="0.3">
      <c r="D18" s="20" t="s">
        <v>136</v>
      </c>
      <c r="E18" s="139">
        <v>21799915.42380714</v>
      </c>
      <c r="F18" s="139">
        <v>249868.47695000001</v>
      </c>
    </row>
    <row r="19" spans="2:6" ht="16" customHeight="1" x14ac:dyDescent="0.3">
      <c r="C19" s="106" t="s">
        <v>137</v>
      </c>
      <c r="D19" s="71"/>
      <c r="E19" s="141">
        <v>38570853.723807141</v>
      </c>
      <c r="F19" s="141">
        <v>249868.47695000001</v>
      </c>
    </row>
    <row r="20" spans="2:6" ht="16" customHeight="1" x14ac:dyDescent="0.3">
      <c r="C20" s="19" t="s">
        <v>87</v>
      </c>
      <c r="D20" s="136"/>
      <c r="E20" s="136"/>
    </row>
    <row r="21" spans="2:6" ht="16" customHeight="1" x14ac:dyDescent="0.3">
      <c r="D21" s="20" t="s">
        <v>394</v>
      </c>
      <c r="E21" s="139">
        <v>1119870.5735540399</v>
      </c>
      <c r="F21" s="139" t="s">
        <v>408</v>
      </c>
    </row>
    <row r="22" spans="2:6" ht="16" customHeight="1" x14ac:dyDescent="0.3">
      <c r="C22" s="106" t="s">
        <v>138</v>
      </c>
      <c r="D22" s="71"/>
      <c r="E22" s="141">
        <v>1119870.5735540399</v>
      </c>
      <c r="F22" s="141" t="s">
        <v>408</v>
      </c>
    </row>
    <row r="23" spans="2:6" ht="16" customHeight="1" thickBot="1" x14ac:dyDescent="0.35">
      <c r="B23" s="30" t="s">
        <v>178</v>
      </c>
      <c r="C23" s="30"/>
      <c r="D23" s="31"/>
      <c r="E23" s="142">
        <v>118809480.18736118</v>
      </c>
      <c r="F23" s="142">
        <v>8186161.5769499997</v>
      </c>
    </row>
    <row r="24" spans="2:6" ht="13.5" thickTop="1" x14ac:dyDescent="0.3">
      <c r="B24" s="20"/>
      <c r="C24" s="20"/>
      <c r="D24" s="62"/>
      <c r="E24" s="62"/>
      <c r="F24" s="62"/>
    </row>
    <row r="25" spans="2:6" x14ac:dyDescent="0.3">
      <c r="B25" s="53"/>
    </row>
  </sheetData>
  <sheetProtection algorithmName="SHA-512" hashValue="SsNCKM/8Wvx2s9BYBaUvTnfT3BHavoflbLCncwKqSEQ0TmsUlTXCS5shlTnsN4txho+jwsDic9hrYms2HeuPRA==" saltValue="DByjETKVYILkbek4LDSX2A==" spinCount="100000" sheet="1" objects="1" scenarios="1"/>
  <autoFilter ref="D6:F24" xr:uid="{00000000-0009-0000-0000-00004B000000}"/>
  <hyperlinks>
    <hyperlink ref="F1" location="'Contents'!A1" display="Back to contents page" xr:uid="{00000000-0004-0000-4B00-000000000000}"/>
  </hyperlinks>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357387"/>
  </sheetPr>
  <dimension ref="B1:G36"/>
  <sheetViews>
    <sheetView showGridLines="0" workbookViewId="0">
      <selection activeCell="L21" sqref="L21"/>
    </sheetView>
  </sheetViews>
  <sheetFormatPr defaultRowHeight="13" x14ac:dyDescent="0.3"/>
  <cols>
    <col min="1" max="1" width="4" style="18" customWidth="1"/>
    <col min="2" max="4" width="2.5" style="41" customWidth="1"/>
    <col min="5" max="5" width="44.09765625" style="18" customWidth="1"/>
    <col min="6" max="7" width="18.19921875" style="18" customWidth="1"/>
    <col min="8" max="16384" width="8.796875" style="18"/>
  </cols>
  <sheetData>
    <row r="1" spans="2:7" ht="50.5" customHeight="1" x14ac:dyDescent="0.3">
      <c r="B1" s="39"/>
      <c r="G1" s="65" t="s">
        <v>83</v>
      </c>
    </row>
    <row r="2" spans="2:7" ht="16" customHeight="1" x14ac:dyDescent="0.3">
      <c r="B2" s="116" t="s">
        <v>61</v>
      </c>
      <c r="C2" s="73"/>
      <c r="D2" s="73"/>
      <c r="E2" s="36"/>
      <c r="F2" s="36"/>
      <c r="G2" s="36"/>
    </row>
    <row r="3" spans="2:7" ht="16" customHeight="1" x14ac:dyDescent="0.3">
      <c r="B3" s="100" t="s">
        <v>380</v>
      </c>
    </row>
    <row r="4" spans="2:7" ht="16" customHeight="1" x14ac:dyDescent="0.3"/>
    <row r="5" spans="2:7" ht="26" x14ac:dyDescent="0.3">
      <c r="B5" s="66"/>
      <c r="C5" s="66"/>
      <c r="D5" s="66"/>
      <c r="E5" s="26" t="s">
        <v>187</v>
      </c>
      <c r="F5" s="26" t="s">
        <v>271</v>
      </c>
      <c r="G5" s="26" t="s">
        <v>62</v>
      </c>
    </row>
    <row r="6" spans="2:7" ht="16" customHeight="1" x14ac:dyDescent="0.3">
      <c r="B6" s="67"/>
      <c r="C6" s="67"/>
      <c r="D6" s="67"/>
      <c r="E6" s="27"/>
      <c r="F6" s="27" t="s">
        <v>272</v>
      </c>
      <c r="G6" s="27" t="s">
        <v>272</v>
      </c>
    </row>
    <row r="7" spans="2:7" ht="16" customHeight="1" x14ac:dyDescent="0.3">
      <c r="B7" s="19" t="s">
        <v>93</v>
      </c>
      <c r="C7" s="17"/>
      <c r="D7" s="17"/>
    </row>
    <row r="8" spans="2:7" ht="16" customHeight="1" x14ac:dyDescent="0.3">
      <c r="C8" s="19" t="s">
        <v>85</v>
      </c>
      <c r="D8" s="17"/>
      <c r="E8" s="17"/>
    </row>
    <row r="9" spans="2:7" ht="16" customHeight="1" x14ac:dyDescent="0.3">
      <c r="D9" s="150" t="s">
        <v>392</v>
      </c>
      <c r="E9" s="44"/>
      <c r="F9" s="44"/>
    </row>
    <row r="10" spans="2:7" ht="16" customHeight="1" x14ac:dyDescent="0.3">
      <c r="E10" s="150" t="s">
        <v>392</v>
      </c>
      <c r="F10" s="75">
        <v>1071.6808000000001</v>
      </c>
      <c r="G10" s="58">
        <v>4.17</v>
      </c>
    </row>
    <row r="11" spans="2:7" ht="16" customHeight="1" x14ac:dyDescent="0.3">
      <c r="D11" s="152" t="s">
        <v>393</v>
      </c>
      <c r="E11" s="69"/>
      <c r="F11" s="182">
        <v>1071.6808000000001</v>
      </c>
      <c r="G11" s="183">
        <v>4.17</v>
      </c>
    </row>
    <row r="12" spans="2:7" ht="16" customHeight="1" x14ac:dyDescent="0.3">
      <c r="D12" s="150" t="s">
        <v>384</v>
      </c>
      <c r="E12" s="44"/>
      <c r="F12" s="44"/>
    </row>
    <row r="13" spans="2:7" ht="16" customHeight="1" x14ac:dyDescent="0.3">
      <c r="E13" s="20" t="s">
        <v>128</v>
      </c>
      <c r="F13" s="75">
        <v>2.58</v>
      </c>
      <c r="G13" s="58">
        <v>9.48</v>
      </c>
    </row>
    <row r="14" spans="2:7" ht="16" customHeight="1" x14ac:dyDescent="0.3">
      <c r="E14" s="20" t="s">
        <v>391</v>
      </c>
      <c r="F14" s="75">
        <v>17.850000000000001</v>
      </c>
      <c r="G14" s="75">
        <v>22.59</v>
      </c>
    </row>
    <row r="15" spans="2:7" ht="16" customHeight="1" x14ac:dyDescent="0.3">
      <c r="D15" s="152" t="s">
        <v>385</v>
      </c>
      <c r="E15" s="69"/>
      <c r="F15" s="182">
        <v>20.43</v>
      </c>
      <c r="G15" s="182">
        <v>32.07</v>
      </c>
    </row>
    <row r="16" spans="2:7" ht="16" customHeight="1" x14ac:dyDescent="0.3">
      <c r="D16" s="150" t="s">
        <v>129</v>
      </c>
      <c r="E16" s="44"/>
      <c r="F16" s="44"/>
    </row>
    <row r="17" spans="3:7" ht="16" customHeight="1" x14ac:dyDescent="0.3">
      <c r="E17" s="20" t="s">
        <v>130</v>
      </c>
      <c r="F17" s="75" t="s">
        <v>408</v>
      </c>
      <c r="G17" s="21" t="s">
        <v>408</v>
      </c>
    </row>
    <row r="18" spans="3:7" ht="16" customHeight="1" x14ac:dyDescent="0.3">
      <c r="E18" s="20" t="s">
        <v>131</v>
      </c>
      <c r="F18" s="21" t="s">
        <v>408</v>
      </c>
      <c r="G18" s="21" t="s">
        <v>408</v>
      </c>
    </row>
    <row r="19" spans="3:7" ht="16" customHeight="1" x14ac:dyDescent="0.3">
      <c r="D19" s="152" t="s">
        <v>132</v>
      </c>
      <c r="E19" s="69"/>
      <c r="F19" s="182" t="s">
        <v>408</v>
      </c>
      <c r="G19" s="48" t="s">
        <v>408</v>
      </c>
    </row>
    <row r="20" spans="3:7" ht="16" customHeight="1" x14ac:dyDescent="0.3">
      <c r="C20" s="106" t="s">
        <v>133</v>
      </c>
      <c r="D20" s="106"/>
      <c r="E20" s="71"/>
      <c r="F20" s="127">
        <v>1092.1108000000002</v>
      </c>
      <c r="G20" s="127">
        <v>36.24</v>
      </c>
    </row>
    <row r="21" spans="3:7" ht="16" customHeight="1" x14ac:dyDescent="0.3">
      <c r="C21" s="19" t="s">
        <v>86</v>
      </c>
      <c r="D21" s="17"/>
      <c r="E21" s="17"/>
    </row>
    <row r="22" spans="3:7" ht="16" customHeight="1" x14ac:dyDescent="0.3">
      <c r="E22" s="20" t="s">
        <v>134</v>
      </c>
      <c r="F22" s="21">
        <v>30.240000000000002</v>
      </c>
      <c r="G22" s="87">
        <v>56.25</v>
      </c>
    </row>
    <row r="23" spans="3:7" ht="16" customHeight="1" x14ac:dyDescent="0.3">
      <c r="E23" s="20" t="s">
        <v>135</v>
      </c>
      <c r="F23" s="21">
        <v>142.41</v>
      </c>
      <c r="G23" s="21" t="s">
        <v>408</v>
      </c>
    </row>
    <row r="24" spans="3:7" ht="16" customHeight="1" x14ac:dyDescent="0.3">
      <c r="E24" s="20" t="s">
        <v>136</v>
      </c>
      <c r="F24" s="21">
        <v>54.908999999999999</v>
      </c>
      <c r="G24" s="58" t="s">
        <v>408</v>
      </c>
    </row>
    <row r="25" spans="3:7" ht="16" customHeight="1" x14ac:dyDescent="0.3">
      <c r="C25" s="106" t="s">
        <v>137</v>
      </c>
      <c r="D25" s="106"/>
      <c r="E25" s="71"/>
      <c r="F25" s="51">
        <v>227.559</v>
      </c>
      <c r="G25" s="125">
        <v>56.25</v>
      </c>
    </row>
    <row r="26" spans="3:7" ht="16" customHeight="1" x14ac:dyDescent="0.3">
      <c r="C26" s="19" t="s">
        <v>87</v>
      </c>
      <c r="D26" s="17"/>
      <c r="E26" s="17"/>
    </row>
    <row r="27" spans="3:7" ht="16" customHeight="1" x14ac:dyDescent="0.3">
      <c r="E27" s="20" t="s">
        <v>394</v>
      </c>
      <c r="F27" s="75">
        <v>14.965275048556</v>
      </c>
      <c r="G27" s="58">
        <v>0.55846618623599997</v>
      </c>
    </row>
    <row r="28" spans="3:7" ht="16" customHeight="1" x14ac:dyDescent="0.3">
      <c r="C28" s="106" t="s">
        <v>138</v>
      </c>
      <c r="D28" s="106"/>
      <c r="E28" s="71"/>
      <c r="F28" s="127">
        <v>14.965275048556</v>
      </c>
      <c r="G28" s="125">
        <v>0.55846618623599997</v>
      </c>
    </row>
    <row r="29" spans="3:7" ht="16" customHeight="1" x14ac:dyDescent="0.3">
      <c r="C29" s="19" t="s">
        <v>88</v>
      </c>
      <c r="D29" s="17"/>
      <c r="E29" s="17"/>
    </row>
    <row r="30" spans="3:7" ht="16" customHeight="1" x14ac:dyDescent="0.3">
      <c r="E30" s="20" t="s">
        <v>382</v>
      </c>
      <c r="F30" s="21">
        <v>28.497999999999998</v>
      </c>
      <c r="G30" s="21">
        <v>26.979999999999997</v>
      </c>
    </row>
    <row r="31" spans="3:7" ht="16" customHeight="1" x14ac:dyDescent="0.3">
      <c r="C31" s="106" t="s">
        <v>139</v>
      </c>
      <c r="D31" s="106"/>
      <c r="E31" s="71"/>
      <c r="F31" s="51">
        <v>28.497999999999998</v>
      </c>
      <c r="G31" s="51">
        <v>26.979999999999997</v>
      </c>
    </row>
    <row r="32" spans="3:7" ht="16" customHeight="1" x14ac:dyDescent="0.3">
      <c r="C32" s="19" t="s">
        <v>89</v>
      </c>
      <c r="D32" s="17"/>
      <c r="E32" s="17"/>
    </row>
    <row r="33" spans="2:7" ht="16" customHeight="1" x14ac:dyDescent="0.3">
      <c r="E33" s="20" t="s">
        <v>383</v>
      </c>
      <c r="F33" s="75">
        <v>10.645833333333311</v>
      </c>
      <c r="G33" s="58">
        <v>0.98063000000000011</v>
      </c>
    </row>
    <row r="34" spans="2:7" ht="16" customHeight="1" x14ac:dyDescent="0.3">
      <c r="C34" s="106" t="s">
        <v>140</v>
      </c>
      <c r="D34" s="106"/>
      <c r="E34" s="71"/>
      <c r="F34" s="127">
        <v>10.645833333333311</v>
      </c>
      <c r="G34" s="125">
        <v>0.98063000000000011</v>
      </c>
    </row>
    <row r="35" spans="2:7" ht="16" customHeight="1" thickBot="1" x14ac:dyDescent="0.35">
      <c r="B35" s="30" t="s">
        <v>178</v>
      </c>
      <c r="C35" s="30"/>
      <c r="D35" s="30"/>
      <c r="E35" s="31"/>
      <c r="F35" s="32">
        <v>1373.7789083818893</v>
      </c>
      <c r="G35" s="32">
        <v>121.00909618623602</v>
      </c>
    </row>
    <row r="36" spans="2:7" ht="13.5" thickTop="1" x14ac:dyDescent="0.3"/>
  </sheetData>
  <sheetProtection algorithmName="SHA-512" hashValue="RGaCG+FXtfRtBhIQs21a6S4EAYKrk3BD2R7lCeawKEFNSsklUQtEuqsUFGH6jTaBqugQh0xUcPZdcw4CTHOYtA==" saltValue="JZJKM8RQCxX13s3Y6DjO3g==" spinCount="100000" sheet="1" objects="1" scenarios="1"/>
  <autoFilter ref="E6:G35" xr:uid="{00000000-0009-0000-0000-00004C000000}"/>
  <hyperlinks>
    <hyperlink ref="G1" location="'Contents'!A1" display="Back to contents page" xr:uid="{00000000-0004-0000-4C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C3D47"/>
  </sheetPr>
  <dimension ref="A1:H23"/>
  <sheetViews>
    <sheetView showGridLines="0" workbookViewId="0">
      <selection activeCell="E28" sqref="E28"/>
    </sheetView>
  </sheetViews>
  <sheetFormatPr defaultRowHeight="13" x14ac:dyDescent="0.3"/>
  <cols>
    <col min="1" max="1" width="4" style="18" customWidth="1"/>
    <col min="2" max="3" width="2.3984375" style="18" customWidth="1"/>
    <col min="4" max="4" width="32" style="18" customWidth="1"/>
    <col min="5" max="5" width="10" style="18" customWidth="1"/>
    <col min="6" max="8" width="18" style="18" customWidth="1"/>
    <col min="9" max="16384" width="8.796875" style="18"/>
  </cols>
  <sheetData>
    <row r="1" spans="1:8" ht="50" customHeight="1" x14ac:dyDescent="0.3">
      <c r="A1" s="25"/>
      <c r="B1" s="41"/>
      <c r="C1" s="41"/>
      <c r="H1" s="65" t="s">
        <v>83</v>
      </c>
    </row>
    <row r="2" spans="1:8" x14ac:dyDescent="0.3">
      <c r="B2" s="54" t="s">
        <v>4</v>
      </c>
      <c r="C2" s="73"/>
      <c r="D2" s="36"/>
      <c r="E2" s="36"/>
      <c r="F2" s="36"/>
      <c r="G2" s="36"/>
      <c r="H2" s="36"/>
    </row>
    <row r="3" spans="1:8" s="24" customFormat="1" ht="10.5" x14ac:dyDescent="0.25">
      <c r="B3" s="24" t="s">
        <v>376</v>
      </c>
    </row>
    <row r="4" spans="1:8" x14ac:dyDescent="0.3">
      <c r="B4" s="41"/>
      <c r="C4" s="41"/>
    </row>
    <row r="5" spans="1:8" x14ac:dyDescent="0.3">
      <c r="B5" s="66"/>
      <c r="C5" s="66"/>
      <c r="D5" s="26" t="s">
        <v>152</v>
      </c>
      <c r="E5" s="26" t="s">
        <v>84</v>
      </c>
      <c r="F5" s="26" t="s">
        <v>93</v>
      </c>
      <c r="G5" s="26" t="s">
        <v>124</v>
      </c>
      <c r="H5" s="26" t="s">
        <v>125</v>
      </c>
    </row>
    <row r="6" spans="1:8" x14ac:dyDescent="0.3">
      <c r="B6" s="67"/>
      <c r="C6" s="67"/>
      <c r="D6" s="27"/>
      <c r="E6" s="27"/>
      <c r="F6" s="27"/>
      <c r="G6" s="27"/>
      <c r="H6" s="27"/>
    </row>
    <row r="7" spans="1:8" x14ac:dyDescent="0.3">
      <c r="B7" s="19" t="s">
        <v>85</v>
      </c>
      <c r="C7" s="19"/>
      <c r="D7" s="17"/>
      <c r="E7" s="17"/>
      <c r="F7" s="43"/>
    </row>
    <row r="8" spans="1:8" ht="15.5" customHeight="1" x14ac:dyDescent="0.3">
      <c r="B8" s="41"/>
      <c r="C8" s="42" t="s">
        <v>129</v>
      </c>
      <c r="D8" s="42"/>
      <c r="E8" s="44"/>
      <c r="F8" s="43"/>
      <c r="G8" s="44"/>
      <c r="H8" s="44"/>
    </row>
    <row r="9" spans="1:8" ht="15.5" customHeight="1" x14ac:dyDescent="0.3">
      <c r="B9" s="41"/>
      <c r="C9" s="41"/>
      <c r="D9" s="45" t="s">
        <v>130</v>
      </c>
      <c r="E9" s="20" t="s">
        <v>95</v>
      </c>
      <c r="F9" s="29">
        <v>496455.08400000009</v>
      </c>
      <c r="G9" s="21">
        <v>518824.85399999999</v>
      </c>
      <c r="H9" s="21">
        <v>517329.05579999991</v>
      </c>
    </row>
    <row r="10" spans="1:8" ht="15.5" customHeight="1" x14ac:dyDescent="0.3">
      <c r="B10" s="41"/>
      <c r="C10" s="41"/>
      <c r="D10" s="45" t="s">
        <v>131</v>
      </c>
      <c r="E10" s="20" t="s">
        <v>95</v>
      </c>
      <c r="F10" s="29">
        <v>46129.86</v>
      </c>
      <c r="G10" s="18">
        <v>9974.3760000000002</v>
      </c>
    </row>
    <row r="11" spans="1:8" ht="15.5" customHeight="1" x14ac:dyDescent="0.3">
      <c r="B11" s="41"/>
      <c r="C11" s="46" t="s">
        <v>132</v>
      </c>
      <c r="D11" s="68"/>
      <c r="E11" s="69"/>
      <c r="F11" s="47">
        <v>542584.94400000013</v>
      </c>
      <c r="G11" s="48">
        <v>528799.23</v>
      </c>
      <c r="H11" s="48">
        <v>517329.05579999991</v>
      </c>
    </row>
    <row r="12" spans="1:8" ht="15.5" customHeight="1" x14ac:dyDescent="0.3">
      <c r="B12" s="49" t="s">
        <v>133</v>
      </c>
      <c r="C12" s="49"/>
      <c r="D12" s="70"/>
      <c r="E12" s="71"/>
      <c r="F12" s="50">
        <v>542584.94400000013</v>
      </c>
      <c r="G12" s="51">
        <v>528799.23</v>
      </c>
      <c r="H12" s="51">
        <v>517329.05579999991</v>
      </c>
    </row>
    <row r="13" spans="1:8" ht="15.5" customHeight="1" x14ac:dyDescent="0.3">
      <c r="B13" s="38" t="s">
        <v>86</v>
      </c>
      <c r="C13" s="38"/>
      <c r="D13" s="39"/>
      <c r="E13" s="17"/>
      <c r="F13" s="40"/>
      <c r="G13" s="17"/>
    </row>
    <row r="14" spans="1:8" ht="15.5" customHeight="1" x14ac:dyDescent="0.3">
      <c r="B14" s="41"/>
      <c r="C14" s="42" t="s">
        <v>386</v>
      </c>
      <c r="D14" s="42"/>
      <c r="E14" s="44"/>
      <c r="F14" s="43"/>
      <c r="G14" s="44"/>
      <c r="H14" s="44"/>
    </row>
    <row r="15" spans="1:8" ht="15.5" customHeight="1" x14ac:dyDescent="0.3">
      <c r="B15" s="41"/>
      <c r="C15" s="41"/>
      <c r="D15" s="45" t="s">
        <v>134</v>
      </c>
      <c r="E15" s="20" t="s">
        <v>95</v>
      </c>
      <c r="F15" s="29">
        <v>831784.37947200006</v>
      </c>
      <c r="G15" s="21">
        <v>802869.79385454557</v>
      </c>
      <c r="H15" s="21">
        <v>703741.40042399999</v>
      </c>
    </row>
    <row r="16" spans="1:8" ht="15.5" customHeight="1" x14ac:dyDescent="0.3">
      <c r="B16" s="41"/>
      <c r="C16" s="46" t="s">
        <v>387</v>
      </c>
      <c r="D16" s="68"/>
      <c r="E16" s="69"/>
      <c r="F16" s="47">
        <v>831784.37947200006</v>
      </c>
      <c r="G16" s="48">
        <v>802869.79385454557</v>
      </c>
      <c r="H16" s="48">
        <v>703741.40042399999</v>
      </c>
    </row>
    <row r="17" spans="2:8" ht="15.5" customHeight="1" x14ac:dyDescent="0.3">
      <c r="B17" s="41"/>
      <c r="C17" s="42" t="s">
        <v>388</v>
      </c>
      <c r="D17" s="42"/>
      <c r="E17" s="44"/>
      <c r="F17" s="43"/>
      <c r="G17" s="44"/>
      <c r="H17" s="44"/>
    </row>
    <row r="18" spans="2:8" ht="15.5" customHeight="1" x14ac:dyDescent="0.3">
      <c r="B18" s="41"/>
      <c r="C18" s="41"/>
      <c r="D18" s="45" t="s">
        <v>136</v>
      </c>
      <c r="E18" s="20" t="s">
        <v>95</v>
      </c>
      <c r="F18" s="29">
        <v>826090.9009928928</v>
      </c>
      <c r="G18" s="21">
        <v>820954.13560889452</v>
      </c>
      <c r="H18" s="21">
        <v>735862.96841718815</v>
      </c>
    </row>
    <row r="19" spans="2:8" ht="15.5" customHeight="1" x14ac:dyDescent="0.3">
      <c r="B19" s="41"/>
      <c r="C19" s="46" t="s">
        <v>389</v>
      </c>
      <c r="D19" s="68"/>
      <c r="E19" s="69"/>
      <c r="F19" s="47">
        <v>826090.9009928928</v>
      </c>
      <c r="G19" s="48">
        <v>820954.13560889452</v>
      </c>
      <c r="H19" s="48">
        <v>735862.96841718815</v>
      </c>
    </row>
    <row r="20" spans="2:8" ht="15.5" customHeight="1" x14ac:dyDescent="0.3">
      <c r="B20" s="49" t="s">
        <v>137</v>
      </c>
      <c r="C20" s="49"/>
      <c r="D20" s="70"/>
      <c r="E20" s="71"/>
      <c r="F20" s="50">
        <v>1657875.2804648927</v>
      </c>
      <c r="G20" s="51">
        <v>1623823.9294634401</v>
      </c>
      <c r="H20" s="51">
        <v>1439604.368841188</v>
      </c>
    </row>
    <row r="21" spans="2:8" ht="15.5" customHeight="1" x14ac:dyDescent="0.3">
      <c r="B21" s="52" t="str">
        <f>"Total"</f>
        <v>Total</v>
      </c>
      <c r="C21" s="52"/>
      <c r="D21" s="72"/>
      <c r="E21" s="31"/>
      <c r="F21" s="32">
        <v>2200460.2244648929</v>
      </c>
      <c r="G21" s="32">
        <v>2152623.1594634401</v>
      </c>
      <c r="H21" s="32">
        <v>1956933.424641188</v>
      </c>
    </row>
    <row r="23" spans="2:8" x14ac:dyDescent="0.3">
      <c r="B23" s="22"/>
    </row>
  </sheetData>
  <sheetProtection algorithmName="SHA-512" hashValue="/NIEN5ZIlzov1Rl1B6JWGjVqBDwqYmUglGDvjs17EsRjhKtH4k8MnJ8lMaYGl7q0d6rRN54lVGf2GLYD54uEbA==" saltValue="GeWvpKctnKzuMH16Pm3JsA==" spinCount="100000" sheet="1" objects="1" scenarios="1"/>
  <hyperlinks>
    <hyperlink ref="H1" location="'Contents'!A1" display="Back to contents page" xr:uid="{00000000-0004-0000-0800-000000000000}"/>
  </hyperlink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abColor rgb="FF1C3D47"/>
  </sheetPr>
  <dimension ref="B1:F10"/>
  <sheetViews>
    <sheetView showGridLines="0" workbookViewId="0">
      <selection activeCell="D51" sqref="D51"/>
    </sheetView>
  </sheetViews>
  <sheetFormatPr defaultRowHeight="13" x14ac:dyDescent="0.3"/>
  <cols>
    <col min="1" max="1" width="4" style="18" customWidth="1"/>
    <col min="2" max="2" width="2.5" style="18" customWidth="1"/>
    <col min="3" max="3" width="58.3984375" style="18" customWidth="1"/>
    <col min="4" max="6" width="18.5" style="18" customWidth="1"/>
    <col min="7" max="16384" width="8.796875" style="18"/>
  </cols>
  <sheetData>
    <row r="1" spans="2:6" ht="50.5" customHeight="1" x14ac:dyDescent="0.3">
      <c r="B1" s="25"/>
      <c r="F1" s="65" t="s">
        <v>83</v>
      </c>
    </row>
    <row r="2" spans="2:6" ht="16" customHeight="1" x14ac:dyDescent="0.3">
      <c r="B2" s="116" t="s">
        <v>145</v>
      </c>
      <c r="C2" s="36"/>
      <c r="D2" s="36"/>
      <c r="E2" s="36"/>
      <c r="F2" s="36"/>
    </row>
    <row r="3" spans="2:6" ht="16" customHeight="1" x14ac:dyDescent="0.3">
      <c r="B3" s="100" t="s">
        <v>380</v>
      </c>
    </row>
    <row r="4" spans="2:6" ht="16" customHeight="1" x14ac:dyDescent="0.3"/>
    <row r="5" spans="2:6" ht="16" customHeight="1" x14ac:dyDescent="0.3">
      <c r="B5" s="26"/>
      <c r="C5" s="26" t="s">
        <v>187</v>
      </c>
      <c r="D5" s="26" t="s">
        <v>93</v>
      </c>
      <c r="E5" s="26" t="s">
        <v>124</v>
      </c>
      <c r="F5" s="26" t="s">
        <v>125</v>
      </c>
    </row>
    <row r="6" spans="2:6" ht="16" customHeight="1" x14ac:dyDescent="0.3">
      <c r="B6" s="27"/>
      <c r="C6" s="27"/>
      <c r="D6" s="27" t="s">
        <v>147</v>
      </c>
      <c r="E6" s="27" t="s">
        <v>147</v>
      </c>
      <c r="F6" s="27" t="s">
        <v>147</v>
      </c>
    </row>
    <row r="7" spans="2:6" ht="16" customHeight="1" x14ac:dyDescent="0.3">
      <c r="B7" s="19" t="s">
        <v>274</v>
      </c>
      <c r="C7" s="17"/>
      <c r="D7" s="40"/>
      <c r="E7" s="17"/>
      <c r="F7" s="17"/>
    </row>
    <row r="8" spans="2:6" ht="16" customHeight="1" thickBot="1" x14ac:dyDescent="0.35">
      <c r="B8" s="195"/>
      <c r="C8" s="59" t="s">
        <v>145</v>
      </c>
      <c r="D8" s="131">
        <v>1543406</v>
      </c>
      <c r="E8" s="60">
        <v>1633614</v>
      </c>
      <c r="F8" s="60">
        <v>1620535</v>
      </c>
    </row>
    <row r="9" spans="2:6" ht="13.5" thickTop="1" x14ac:dyDescent="0.3">
      <c r="B9" s="62"/>
      <c r="C9" s="62"/>
      <c r="D9" s="62"/>
      <c r="E9" s="62"/>
      <c r="F9" s="62"/>
    </row>
    <row r="10" spans="2:6" x14ac:dyDescent="0.3">
      <c r="B10" s="53"/>
    </row>
  </sheetData>
  <sheetProtection algorithmName="SHA-512" hashValue="5SVFCzHL7LBxJic5UD7AMr4tp/hOWrWdHYeQHuT0z9LtDN/i64iIqnybcJsFUoWSn9MQNS65mD3XDGsSSCbOzw==" saltValue="v1Z8cEanuQ8NbM61q95qyQ==" spinCount="100000" sheet="1" objects="1" scenarios="1"/>
  <autoFilter ref="C6:F9" xr:uid="{00000000-0009-0000-0000-000059000000}"/>
  <hyperlinks>
    <hyperlink ref="F1" location="'Contents'!A1" display="Back to contents page" xr:uid="{00000000-0004-0000-5900-000000000000}"/>
  </hyperlinks>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tabColor rgb="FF357387"/>
  </sheetPr>
  <dimension ref="B1:G56"/>
  <sheetViews>
    <sheetView showGridLines="0" workbookViewId="0">
      <selection activeCell="I31" sqref="I31"/>
    </sheetView>
  </sheetViews>
  <sheetFormatPr defaultRowHeight="13" x14ac:dyDescent="0.3"/>
  <cols>
    <col min="1" max="1" width="4" customWidth="1"/>
    <col min="2" max="2" width="2.3984375" customWidth="1"/>
    <col min="3" max="3" width="44.796875" customWidth="1"/>
    <col min="4" max="7" width="18" customWidth="1"/>
  </cols>
  <sheetData>
    <row r="1" spans="2:7" s="18" customFormat="1" ht="50.5" customHeight="1" x14ac:dyDescent="0.3">
      <c r="B1" s="25"/>
      <c r="F1" s="65"/>
      <c r="G1" s="65" t="s">
        <v>83</v>
      </c>
    </row>
    <row r="2" spans="2:7" s="18" customFormat="1" ht="16" customHeight="1" x14ac:dyDescent="0.3">
      <c r="B2" s="116" t="s">
        <v>63</v>
      </c>
      <c r="C2" s="36"/>
      <c r="D2" s="36"/>
      <c r="E2" s="36"/>
      <c r="F2" s="36"/>
      <c r="G2" s="36"/>
    </row>
    <row r="3" spans="2:7" s="18" customFormat="1" ht="16" customHeight="1" x14ac:dyDescent="0.3">
      <c r="B3" s="100" t="s">
        <v>380</v>
      </c>
    </row>
    <row r="4" spans="2:7" s="18" customFormat="1" ht="16" customHeight="1" x14ac:dyDescent="0.3"/>
    <row r="5" spans="2:7" x14ac:dyDescent="0.3">
      <c r="B5" s="2"/>
      <c r="C5" s="2" t="s">
        <v>187</v>
      </c>
      <c r="D5" s="2" t="s">
        <v>277</v>
      </c>
      <c r="E5" s="2" t="s">
        <v>278</v>
      </c>
      <c r="F5" s="2" t="s">
        <v>409</v>
      </c>
      <c r="G5" s="2" t="s">
        <v>91</v>
      </c>
    </row>
    <row r="6" spans="2:7" ht="16" customHeight="1" x14ac:dyDescent="0.3">
      <c r="B6" s="2"/>
      <c r="C6" s="2"/>
      <c r="D6" s="2" t="s">
        <v>273</v>
      </c>
      <c r="E6" s="2" t="s">
        <v>273</v>
      </c>
      <c r="F6" s="2" t="s">
        <v>273</v>
      </c>
      <c r="G6" s="2" t="s">
        <v>273</v>
      </c>
    </row>
    <row r="7" spans="2:7" ht="16" customHeight="1" x14ac:dyDescent="0.3">
      <c r="B7" s="6" t="s">
        <v>85</v>
      </c>
      <c r="C7" s="11"/>
      <c r="D7" s="197"/>
      <c r="E7" s="197"/>
      <c r="F7" s="197"/>
      <c r="G7" s="198"/>
    </row>
    <row r="8" spans="2:7" ht="16" customHeight="1" x14ac:dyDescent="0.3">
      <c r="C8" s="5" t="s">
        <v>279</v>
      </c>
      <c r="D8" s="199">
        <v>2035</v>
      </c>
      <c r="E8" s="199">
        <v>670</v>
      </c>
      <c r="F8" s="199">
        <v>4</v>
      </c>
      <c r="G8" s="199">
        <v>2709</v>
      </c>
    </row>
    <row r="9" spans="2:7" ht="16" customHeight="1" x14ac:dyDescent="0.3">
      <c r="C9" s="5" t="s">
        <v>280</v>
      </c>
      <c r="D9" s="199">
        <v>4</v>
      </c>
      <c r="E9" s="199">
        <v>35</v>
      </c>
      <c r="F9" s="199" t="s">
        <v>408</v>
      </c>
      <c r="G9" s="199">
        <v>39</v>
      </c>
    </row>
    <row r="10" spans="2:7" ht="16" customHeight="1" x14ac:dyDescent="0.3">
      <c r="C10" s="5" t="s">
        <v>281</v>
      </c>
      <c r="D10" s="199">
        <v>71</v>
      </c>
      <c r="E10" s="199">
        <v>26</v>
      </c>
      <c r="F10" s="199" t="s">
        <v>408</v>
      </c>
      <c r="G10" s="199">
        <v>97</v>
      </c>
    </row>
    <row r="11" spans="2:7" ht="16" customHeight="1" x14ac:dyDescent="0.3">
      <c r="C11" s="5" t="s">
        <v>282</v>
      </c>
      <c r="D11" s="199" t="s">
        <v>408</v>
      </c>
      <c r="E11" s="199" t="s">
        <v>408</v>
      </c>
      <c r="F11" s="199" t="s">
        <v>408</v>
      </c>
      <c r="G11" s="199" t="s">
        <v>408</v>
      </c>
    </row>
    <row r="12" spans="2:7" ht="16" customHeight="1" x14ac:dyDescent="0.3">
      <c r="C12" s="5" t="s">
        <v>283</v>
      </c>
      <c r="D12" s="199" t="s">
        <v>408</v>
      </c>
      <c r="E12" s="199" t="s">
        <v>408</v>
      </c>
      <c r="F12" s="199" t="s">
        <v>408</v>
      </c>
      <c r="G12" s="199" t="s">
        <v>408</v>
      </c>
    </row>
    <row r="13" spans="2:7" ht="16" customHeight="1" x14ac:dyDescent="0.3">
      <c r="C13" s="5" t="s">
        <v>284</v>
      </c>
      <c r="D13" s="199">
        <v>50</v>
      </c>
      <c r="E13" s="199">
        <v>20</v>
      </c>
      <c r="F13" s="199" t="s">
        <v>408</v>
      </c>
      <c r="G13" s="199">
        <v>70</v>
      </c>
    </row>
    <row r="14" spans="2:7" ht="16" customHeight="1" x14ac:dyDescent="0.3">
      <c r="B14" s="8" t="s">
        <v>133</v>
      </c>
      <c r="C14" s="9"/>
      <c r="D14" s="200">
        <v>2160</v>
      </c>
      <c r="E14" s="200">
        <v>751</v>
      </c>
      <c r="F14" s="200">
        <v>4</v>
      </c>
      <c r="G14" s="200">
        <v>2915</v>
      </c>
    </row>
    <row r="15" spans="2:7" ht="16" customHeight="1" x14ac:dyDescent="0.3">
      <c r="B15" s="6" t="s">
        <v>86</v>
      </c>
      <c r="C15" s="11"/>
      <c r="D15" s="197"/>
      <c r="E15" s="197"/>
      <c r="F15" s="197"/>
      <c r="G15" s="198"/>
    </row>
    <row r="16" spans="2:7" ht="16" customHeight="1" x14ac:dyDescent="0.3">
      <c r="C16" s="5" t="s">
        <v>279</v>
      </c>
      <c r="D16" s="199">
        <v>883</v>
      </c>
      <c r="E16" s="199">
        <v>181</v>
      </c>
      <c r="F16" s="199">
        <v>4</v>
      </c>
      <c r="G16" s="199">
        <v>1068</v>
      </c>
    </row>
    <row r="17" spans="2:7" ht="16" customHeight="1" x14ac:dyDescent="0.3">
      <c r="C17" s="5" t="s">
        <v>280</v>
      </c>
      <c r="D17" s="199">
        <v>9</v>
      </c>
      <c r="E17" s="199">
        <v>2</v>
      </c>
      <c r="F17" s="199" t="s">
        <v>408</v>
      </c>
      <c r="G17" s="199">
        <v>11</v>
      </c>
    </row>
    <row r="18" spans="2:7" ht="16" customHeight="1" x14ac:dyDescent="0.3">
      <c r="C18" s="5" t="s">
        <v>281</v>
      </c>
      <c r="D18" s="199">
        <v>21</v>
      </c>
      <c r="E18" s="199">
        <v>9</v>
      </c>
      <c r="F18" s="199" t="s">
        <v>408</v>
      </c>
      <c r="G18" s="199">
        <v>30</v>
      </c>
    </row>
    <row r="19" spans="2:7" ht="16" customHeight="1" x14ac:dyDescent="0.3">
      <c r="C19" s="5" t="s">
        <v>282</v>
      </c>
      <c r="D19" s="199" t="s">
        <v>408</v>
      </c>
      <c r="E19" s="199" t="s">
        <v>408</v>
      </c>
      <c r="F19" s="199" t="s">
        <v>408</v>
      </c>
      <c r="G19" s="199" t="s">
        <v>408</v>
      </c>
    </row>
    <row r="20" spans="2:7" ht="16" customHeight="1" x14ac:dyDescent="0.3">
      <c r="C20" s="5" t="s">
        <v>283</v>
      </c>
      <c r="D20" s="199" t="s">
        <v>408</v>
      </c>
      <c r="E20" s="199" t="s">
        <v>408</v>
      </c>
      <c r="F20" s="199" t="s">
        <v>408</v>
      </c>
      <c r="G20" s="199" t="s">
        <v>408</v>
      </c>
    </row>
    <row r="21" spans="2:7" ht="16" customHeight="1" x14ac:dyDescent="0.3">
      <c r="C21" s="5" t="s">
        <v>284</v>
      </c>
      <c r="D21" s="199">
        <v>4</v>
      </c>
      <c r="E21" s="199" t="s">
        <v>408</v>
      </c>
      <c r="F21" s="199" t="s">
        <v>408</v>
      </c>
      <c r="G21" s="199">
        <v>4</v>
      </c>
    </row>
    <row r="22" spans="2:7" ht="16" customHeight="1" x14ac:dyDescent="0.3">
      <c r="B22" s="8" t="s">
        <v>137</v>
      </c>
      <c r="C22" s="9"/>
      <c r="D22" s="200">
        <v>917</v>
      </c>
      <c r="E22" s="200">
        <v>192</v>
      </c>
      <c r="F22" s="200">
        <v>4</v>
      </c>
      <c r="G22" s="200">
        <v>1113</v>
      </c>
    </row>
    <row r="23" spans="2:7" ht="16" customHeight="1" x14ac:dyDescent="0.3">
      <c r="B23" s="6" t="s">
        <v>87</v>
      </c>
      <c r="C23" s="11"/>
      <c r="D23" s="197"/>
      <c r="E23" s="197"/>
      <c r="F23" s="197"/>
      <c r="G23" s="198"/>
    </row>
    <row r="24" spans="2:7" ht="16" customHeight="1" x14ac:dyDescent="0.3">
      <c r="C24" s="5" t="s">
        <v>279</v>
      </c>
      <c r="D24" s="199">
        <v>627</v>
      </c>
      <c r="E24" s="199">
        <v>56</v>
      </c>
      <c r="F24" s="199" t="s">
        <v>408</v>
      </c>
      <c r="G24" s="199">
        <v>683</v>
      </c>
    </row>
    <row r="25" spans="2:7" ht="16" customHeight="1" x14ac:dyDescent="0.3">
      <c r="C25" s="5" t="s">
        <v>280</v>
      </c>
      <c r="D25" s="199" t="s">
        <v>408</v>
      </c>
      <c r="E25" s="199">
        <v>2</v>
      </c>
      <c r="F25" s="199" t="s">
        <v>408</v>
      </c>
      <c r="G25" s="199">
        <v>2</v>
      </c>
    </row>
    <row r="26" spans="2:7" ht="16" customHeight="1" x14ac:dyDescent="0.3">
      <c r="C26" s="5" t="s">
        <v>281</v>
      </c>
      <c r="D26" s="199" t="s">
        <v>408</v>
      </c>
      <c r="E26" s="199" t="s">
        <v>408</v>
      </c>
      <c r="F26" s="199" t="s">
        <v>408</v>
      </c>
      <c r="G26" s="199" t="s">
        <v>408</v>
      </c>
    </row>
    <row r="27" spans="2:7" ht="16" customHeight="1" x14ac:dyDescent="0.3">
      <c r="C27" s="5" t="s">
        <v>282</v>
      </c>
      <c r="D27" s="199" t="s">
        <v>408</v>
      </c>
      <c r="E27" s="199" t="s">
        <v>408</v>
      </c>
      <c r="F27" s="199" t="s">
        <v>408</v>
      </c>
      <c r="G27" s="199" t="s">
        <v>408</v>
      </c>
    </row>
    <row r="28" spans="2:7" ht="16" customHeight="1" x14ac:dyDescent="0.3">
      <c r="C28" s="5" t="s">
        <v>283</v>
      </c>
      <c r="D28" s="199" t="s">
        <v>408</v>
      </c>
      <c r="E28" s="199" t="s">
        <v>408</v>
      </c>
      <c r="F28" s="199" t="s">
        <v>408</v>
      </c>
      <c r="G28" s="199" t="s">
        <v>408</v>
      </c>
    </row>
    <row r="29" spans="2:7" ht="16" customHeight="1" x14ac:dyDescent="0.3">
      <c r="C29" s="5" t="s">
        <v>284</v>
      </c>
      <c r="D29" s="199">
        <v>1</v>
      </c>
      <c r="E29" s="199" t="s">
        <v>408</v>
      </c>
      <c r="F29" s="199" t="s">
        <v>408</v>
      </c>
      <c r="G29" s="199">
        <v>1</v>
      </c>
    </row>
    <row r="30" spans="2:7" ht="16" customHeight="1" x14ac:dyDescent="0.3">
      <c r="B30" s="8" t="s">
        <v>138</v>
      </c>
      <c r="C30" s="9"/>
      <c r="D30" s="200">
        <v>628</v>
      </c>
      <c r="E30" s="200">
        <v>58</v>
      </c>
      <c r="F30" s="200" t="s">
        <v>408</v>
      </c>
      <c r="G30" s="200">
        <v>686</v>
      </c>
    </row>
    <row r="31" spans="2:7" ht="16" customHeight="1" x14ac:dyDescent="0.3">
      <c r="B31" s="6" t="s">
        <v>88</v>
      </c>
      <c r="C31" s="11"/>
      <c r="D31" s="197"/>
      <c r="E31" s="197"/>
      <c r="F31" s="197"/>
      <c r="G31" s="198"/>
    </row>
    <row r="32" spans="2:7" ht="16" customHeight="1" x14ac:dyDescent="0.3">
      <c r="C32" s="5" t="s">
        <v>279</v>
      </c>
      <c r="D32" s="199">
        <v>29</v>
      </c>
      <c r="E32" s="199">
        <v>12</v>
      </c>
      <c r="F32" s="199" t="s">
        <v>408</v>
      </c>
      <c r="G32" s="199">
        <v>41</v>
      </c>
    </row>
    <row r="33" spans="2:7" ht="16" customHeight="1" x14ac:dyDescent="0.3">
      <c r="C33" s="5" t="s">
        <v>280</v>
      </c>
      <c r="D33" s="199">
        <v>1</v>
      </c>
      <c r="E33" s="199">
        <v>1</v>
      </c>
      <c r="F33" s="199" t="s">
        <v>408</v>
      </c>
      <c r="G33" s="199">
        <v>2</v>
      </c>
    </row>
    <row r="34" spans="2:7" ht="16" customHeight="1" x14ac:dyDescent="0.3">
      <c r="C34" s="5" t="s">
        <v>281</v>
      </c>
      <c r="D34" s="199" t="s">
        <v>408</v>
      </c>
      <c r="E34" s="199" t="s">
        <v>408</v>
      </c>
      <c r="F34" s="199" t="s">
        <v>408</v>
      </c>
      <c r="G34" s="199" t="s">
        <v>408</v>
      </c>
    </row>
    <row r="35" spans="2:7" ht="16" customHeight="1" x14ac:dyDescent="0.3">
      <c r="C35" s="5" t="s">
        <v>282</v>
      </c>
      <c r="D35" s="199" t="s">
        <v>408</v>
      </c>
      <c r="E35" s="199" t="s">
        <v>408</v>
      </c>
      <c r="F35" s="199" t="s">
        <v>408</v>
      </c>
      <c r="G35" s="199" t="s">
        <v>408</v>
      </c>
    </row>
    <row r="36" spans="2:7" ht="16" customHeight="1" x14ac:dyDescent="0.3">
      <c r="C36" s="5" t="s">
        <v>283</v>
      </c>
      <c r="D36" s="199" t="s">
        <v>408</v>
      </c>
      <c r="E36" s="199" t="s">
        <v>408</v>
      </c>
      <c r="F36" s="199" t="s">
        <v>408</v>
      </c>
      <c r="G36" s="199" t="s">
        <v>408</v>
      </c>
    </row>
    <row r="37" spans="2:7" ht="16" customHeight="1" x14ac:dyDescent="0.3">
      <c r="C37" s="5" t="s">
        <v>284</v>
      </c>
      <c r="D37" s="199" t="s">
        <v>408</v>
      </c>
      <c r="E37" s="199" t="s">
        <v>408</v>
      </c>
      <c r="F37" s="199" t="s">
        <v>408</v>
      </c>
      <c r="G37" s="199" t="s">
        <v>408</v>
      </c>
    </row>
    <row r="38" spans="2:7" ht="16" customHeight="1" x14ac:dyDescent="0.3">
      <c r="B38" s="8" t="s">
        <v>139</v>
      </c>
      <c r="C38" s="9"/>
      <c r="D38" s="200">
        <v>30</v>
      </c>
      <c r="E38" s="200">
        <v>13</v>
      </c>
      <c r="F38" s="200" t="s">
        <v>408</v>
      </c>
      <c r="G38" s="200">
        <v>43</v>
      </c>
    </row>
    <row r="39" spans="2:7" ht="16" customHeight="1" x14ac:dyDescent="0.3">
      <c r="B39" s="6" t="s">
        <v>90</v>
      </c>
      <c r="C39" s="11"/>
      <c r="D39" s="197"/>
      <c r="E39" s="197"/>
      <c r="F39" s="197"/>
      <c r="G39" s="198"/>
    </row>
    <row r="40" spans="2:7" ht="16" customHeight="1" x14ac:dyDescent="0.3">
      <c r="C40" s="5" t="s">
        <v>279</v>
      </c>
      <c r="D40" s="199">
        <v>180</v>
      </c>
      <c r="E40" s="199">
        <v>127</v>
      </c>
      <c r="F40" s="199" t="s">
        <v>408</v>
      </c>
      <c r="G40" s="199">
        <v>307</v>
      </c>
    </row>
    <row r="41" spans="2:7" ht="16" customHeight="1" x14ac:dyDescent="0.3">
      <c r="C41" s="5" t="s">
        <v>280</v>
      </c>
      <c r="D41" s="199">
        <v>6</v>
      </c>
      <c r="E41" s="199">
        <v>48</v>
      </c>
      <c r="F41" s="199" t="s">
        <v>408</v>
      </c>
      <c r="G41" s="199">
        <v>54</v>
      </c>
    </row>
    <row r="42" spans="2:7" ht="16" customHeight="1" x14ac:dyDescent="0.3">
      <c r="C42" s="5" t="s">
        <v>281</v>
      </c>
      <c r="D42" s="199">
        <v>25</v>
      </c>
      <c r="E42" s="199">
        <v>16</v>
      </c>
      <c r="F42" s="199" t="s">
        <v>408</v>
      </c>
      <c r="G42" s="199">
        <v>41</v>
      </c>
    </row>
    <row r="43" spans="2:7" ht="16" customHeight="1" x14ac:dyDescent="0.3">
      <c r="C43" s="5" t="s">
        <v>282</v>
      </c>
      <c r="D43" s="199">
        <v>1</v>
      </c>
      <c r="E43" s="199" t="s">
        <v>408</v>
      </c>
      <c r="F43" s="199" t="s">
        <v>408</v>
      </c>
      <c r="G43" s="199">
        <v>1</v>
      </c>
    </row>
    <row r="44" spans="2:7" ht="16" customHeight="1" x14ac:dyDescent="0.3">
      <c r="C44" s="5" t="s">
        <v>283</v>
      </c>
      <c r="D44" s="199" t="s">
        <v>408</v>
      </c>
      <c r="E44" s="199" t="s">
        <v>408</v>
      </c>
      <c r="F44" s="199" t="s">
        <v>408</v>
      </c>
      <c r="G44" s="199" t="s">
        <v>408</v>
      </c>
    </row>
    <row r="45" spans="2:7" ht="16" customHeight="1" x14ac:dyDescent="0.3">
      <c r="C45" s="5" t="s">
        <v>284</v>
      </c>
      <c r="D45" s="199">
        <v>5</v>
      </c>
      <c r="E45" s="199" t="s">
        <v>408</v>
      </c>
      <c r="F45" s="199" t="s">
        <v>408</v>
      </c>
      <c r="G45" s="199">
        <v>5</v>
      </c>
    </row>
    <row r="46" spans="2:7" ht="16" customHeight="1" x14ac:dyDescent="0.3">
      <c r="B46" s="8" t="s">
        <v>143</v>
      </c>
      <c r="C46" s="9"/>
      <c r="D46" s="200">
        <v>217</v>
      </c>
      <c r="E46" s="200">
        <v>191</v>
      </c>
      <c r="F46" s="200" t="s">
        <v>408</v>
      </c>
      <c r="G46" s="200">
        <v>408</v>
      </c>
    </row>
    <row r="47" spans="2:7" ht="16" customHeight="1" x14ac:dyDescent="0.3">
      <c r="B47" s="6" t="s">
        <v>274</v>
      </c>
      <c r="C47" s="11"/>
      <c r="D47" s="197"/>
      <c r="E47" s="197"/>
      <c r="F47" s="197"/>
      <c r="G47" s="198"/>
    </row>
    <row r="48" spans="2:7" ht="16" customHeight="1" x14ac:dyDescent="0.3">
      <c r="C48" s="5" t="s">
        <v>279</v>
      </c>
      <c r="D48" s="199">
        <v>3755</v>
      </c>
      <c r="E48" s="199">
        <v>1045</v>
      </c>
      <c r="F48" s="199">
        <v>8</v>
      </c>
      <c r="G48" s="199">
        <v>4808</v>
      </c>
    </row>
    <row r="49" spans="2:7" ht="16" customHeight="1" x14ac:dyDescent="0.3">
      <c r="C49" s="5" t="s">
        <v>280</v>
      </c>
      <c r="D49" s="199">
        <v>20</v>
      </c>
      <c r="E49" s="199">
        <v>88</v>
      </c>
      <c r="F49" s="199" t="s">
        <v>408</v>
      </c>
      <c r="G49" s="199">
        <v>108</v>
      </c>
    </row>
    <row r="50" spans="2:7" ht="16" customHeight="1" x14ac:dyDescent="0.3">
      <c r="C50" s="5" t="s">
        <v>281</v>
      </c>
      <c r="D50" s="199">
        <v>117</v>
      </c>
      <c r="E50" s="199">
        <v>51</v>
      </c>
      <c r="F50" s="199" t="s">
        <v>408</v>
      </c>
      <c r="G50" s="199">
        <v>168</v>
      </c>
    </row>
    <row r="51" spans="2:7" ht="16" customHeight="1" x14ac:dyDescent="0.3">
      <c r="C51" s="5" t="s">
        <v>282</v>
      </c>
      <c r="D51" s="199">
        <v>1</v>
      </c>
      <c r="E51" s="199" t="s">
        <v>408</v>
      </c>
      <c r="F51" s="199" t="s">
        <v>408</v>
      </c>
      <c r="G51" s="199">
        <v>1</v>
      </c>
    </row>
    <row r="52" spans="2:7" ht="16" customHeight="1" x14ac:dyDescent="0.3">
      <c r="C52" s="5" t="s">
        <v>283</v>
      </c>
      <c r="D52" s="199" t="s">
        <v>408</v>
      </c>
      <c r="E52" s="199" t="s">
        <v>408</v>
      </c>
      <c r="F52" s="199" t="s">
        <v>408</v>
      </c>
      <c r="G52" s="199" t="s">
        <v>408</v>
      </c>
    </row>
    <row r="53" spans="2:7" ht="16" customHeight="1" x14ac:dyDescent="0.3">
      <c r="C53" s="5" t="s">
        <v>284</v>
      </c>
      <c r="D53" s="199">
        <v>60</v>
      </c>
      <c r="E53" s="199">
        <v>20</v>
      </c>
      <c r="F53" s="199" t="s">
        <v>408</v>
      </c>
      <c r="G53" s="199">
        <v>80</v>
      </c>
    </row>
    <row r="54" spans="2:7" ht="16" customHeight="1" thickBot="1" x14ac:dyDescent="0.35">
      <c r="B54" s="30" t="s">
        <v>285</v>
      </c>
      <c r="C54" s="30"/>
      <c r="D54" s="201">
        <v>3952</v>
      </c>
      <c r="E54" s="201">
        <v>1205</v>
      </c>
      <c r="F54" s="201">
        <v>8</v>
      </c>
      <c r="G54" s="201">
        <v>5165</v>
      </c>
    </row>
    <row r="55" spans="2:7" ht="13.5" thickTop="1" x14ac:dyDescent="0.3">
      <c r="B55" s="4"/>
      <c r="C55" s="4"/>
      <c r="D55" s="4"/>
      <c r="E55" s="4"/>
      <c r="F55" s="4"/>
      <c r="G55" s="4"/>
    </row>
    <row r="56" spans="2:7" x14ac:dyDescent="0.3">
      <c r="B56" s="3"/>
    </row>
  </sheetData>
  <sheetProtection algorithmName="SHA-512" hashValue="2BOWjAgrpfuE8jkwX+Ekeg3lUld+opQa02M8NyrgE5B4vf5K+MRzvra1mLqDl13UvQzV2JC30TYCCOH1QscviA==" saltValue="xIYtqnnQQcQVugdMTTz+Cw==" spinCount="100000" sheet="1" objects="1" scenarios="1"/>
  <autoFilter ref="C6:G55" xr:uid="{00000000-0009-0000-0000-00005A000000}"/>
  <hyperlinks>
    <hyperlink ref="G1" location="'Contents'!A1" display="Back to contents page" xr:uid="{6EC63922-F528-41F2-BD92-CC98FF8AF2A6}"/>
  </hyperlinks>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tabColor rgb="FF357387"/>
  </sheetPr>
  <dimension ref="B1:G62"/>
  <sheetViews>
    <sheetView showGridLines="0" workbookViewId="0">
      <selection activeCell="G1" sqref="G1"/>
    </sheetView>
  </sheetViews>
  <sheetFormatPr defaultRowHeight="13" x14ac:dyDescent="0.3"/>
  <cols>
    <col min="1" max="1" width="4" customWidth="1"/>
    <col min="2" max="2" width="2.3984375" customWidth="1"/>
    <col min="3" max="3" width="44.796875" customWidth="1"/>
    <col min="4" max="7" width="18" customWidth="1"/>
  </cols>
  <sheetData>
    <row r="1" spans="2:7" s="18" customFormat="1" ht="50.5" customHeight="1" x14ac:dyDescent="0.3">
      <c r="B1" s="25"/>
      <c r="F1" s="65"/>
      <c r="G1" s="65" t="s">
        <v>83</v>
      </c>
    </row>
    <row r="2" spans="2:7" s="18" customFormat="1" ht="16" customHeight="1" x14ac:dyDescent="0.3">
      <c r="B2" s="116" t="s">
        <v>64</v>
      </c>
      <c r="C2" s="36"/>
      <c r="D2" s="36"/>
      <c r="E2" s="36"/>
      <c r="F2" s="36"/>
      <c r="G2" s="36"/>
    </row>
    <row r="3" spans="2:7" s="18" customFormat="1" ht="16" customHeight="1" x14ac:dyDescent="0.3">
      <c r="B3" s="100" t="s">
        <v>380</v>
      </c>
    </row>
    <row r="4" spans="2:7" s="18" customFormat="1" ht="16" customHeight="1" x14ac:dyDescent="0.3"/>
    <row r="5" spans="2:7" ht="16" customHeight="1" x14ac:dyDescent="0.3">
      <c r="B5" s="2"/>
      <c r="C5" s="2" t="s">
        <v>187</v>
      </c>
      <c r="D5" s="2" t="s">
        <v>277</v>
      </c>
      <c r="E5" s="2" t="s">
        <v>278</v>
      </c>
      <c r="F5" s="2" t="s">
        <v>409</v>
      </c>
      <c r="G5" s="2" t="s">
        <v>91</v>
      </c>
    </row>
    <row r="6" spans="2:7" ht="16" customHeight="1" x14ac:dyDescent="0.3">
      <c r="B6" s="2"/>
      <c r="C6" s="2"/>
      <c r="D6" s="2" t="s">
        <v>273</v>
      </c>
      <c r="E6" s="2" t="s">
        <v>273</v>
      </c>
      <c r="F6" s="2" t="s">
        <v>273</v>
      </c>
      <c r="G6" s="2" t="s">
        <v>273</v>
      </c>
    </row>
    <row r="7" spans="2:7" ht="16" customHeight="1" x14ac:dyDescent="0.3">
      <c r="B7" s="6" t="s">
        <v>85</v>
      </c>
      <c r="C7" s="1"/>
      <c r="D7" s="12"/>
      <c r="E7" s="12"/>
      <c r="F7" s="12"/>
      <c r="G7" s="196"/>
    </row>
    <row r="8" spans="2:7" ht="16" customHeight="1" x14ac:dyDescent="0.3">
      <c r="C8" s="5" t="s">
        <v>286</v>
      </c>
      <c r="D8" s="7">
        <v>51</v>
      </c>
      <c r="E8" s="7">
        <v>22</v>
      </c>
      <c r="F8" s="7" t="s">
        <v>408</v>
      </c>
      <c r="G8" s="7">
        <v>73</v>
      </c>
    </row>
    <row r="9" spans="2:7" ht="16" customHeight="1" x14ac:dyDescent="0.3">
      <c r="C9" s="5" t="s">
        <v>287</v>
      </c>
      <c r="D9" s="7">
        <v>590</v>
      </c>
      <c r="E9" s="7">
        <v>242</v>
      </c>
      <c r="F9" s="7" t="s">
        <v>408</v>
      </c>
      <c r="G9" s="7">
        <v>832</v>
      </c>
    </row>
    <row r="10" spans="2:7" ht="16" customHeight="1" x14ac:dyDescent="0.3">
      <c r="C10" s="5" t="s">
        <v>288</v>
      </c>
      <c r="D10" s="7">
        <v>638</v>
      </c>
      <c r="E10" s="7">
        <v>220</v>
      </c>
      <c r="F10" s="7">
        <v>2</v>
      </c>
      <c r="G10" s="7">
        <v>860</v>
      </c>
    </row>
    <row r="11" spans="2:7" ht="16" customHeight="1" x14ac:dyDescent="0.3">
      <c r="C11" s="5" t="s">
        <v>289</v>
      </c>
      <c r="D11" s="7">
        <v>445</v>
      </c>
      <c r="E11" s="7">
        <v>140</v>
      </c>
      <c r="F11" s="7" t="s">
        <v>408</v>
      </c>
      <c r="G11" s="7">
        <v>585</v>
      </c>
    </row>
    <row r="12" spans="2:7" ht="16" customHeight="1" x14ac:dyDescent="0.3">
      <c r="C12" s="5" t="s">
        <v>290</v>
      </c>
      <c r="D12" s="7">
        <v>311</v>
      </c>
      <c r="E12" s="7">
        <v>108</v>
      </c>
      <c r="F12" s="7">
        <v>2</v>
      </c>
      <c r="G12" s="7">
        <v>421</v>
      </c>
    </row>
    <row r="13" spans="2:7" ht="16" customHeight="1" x14ac:dyDescent="0.3">
      <c r="C13" s="5" t="s">
        <v>291</v>
      </c>
      <c r="D13" s="7">
        <v>120</v>
      </c>
      <c r="E13" s="7">
        <v>19</v>
      </c>
      <c r="F13" s="7" t="s">
        <v>408</v>
      </c>
      <c r="G13" s="7">
        <v>139</v>
      </c>
    </row>
    <row r="14" spans="2:7" ht="16" customHeight="1" x14ac:dyDescent="0.3">
      <c r="C14" s="5" t="s">
        <v>292</v>
      </c>
      <c r="D14" s="7">
        <v>5</v>
      </c>
      <c r="E14" s="7" t="s">
        <v>408</v>
      </c>
      <c r="F14" s="7" t="s">
        <v>408</v>
      </c>
      <c r="G14" s="7">
        <v>5</v>
      </c>
    </row>
    <row r="15" spans="2:7" ht="16" customHeight="1" x14ac:dyDescent="0.3">
      <c r="B15" s="8" t="s">
        <v>133</v>
      </c>
      <c r="C15" s="9"/>
      <c r="D15" s="10">
        <v>2160</v>
      </c>
      <c r="E15" s="10">
        <v>751</v>
      </c>
      <c r="F15" s="10">
        <v>4</v>
      </c>
      <c r="G15" s="10">
        <v>2915</v>
      </c>
    </row>
    <row r="16" spans="2:7" ht="16" customHeight="1" x14ac:dyDescent="0.3">
      <c r="B16" s="6" t="s">
        <v>86</v>
      </c>
      <c r="C16" s="1"/>
      <c r="D16" s="12"/>
      <c r="E16" s="12"/>
      <c r="F16" s="12"/>
      <c r="G16" s="196"/>
    </row>
    <row r="17" spans="2:7" ht="16" customHeight="1" x14ac:dyDescent="0.3">
      <c r="C17" s="5" t="s">
        <v>286</v>
      </c>
      <c r="D17" s="7">
        <v>19</v>
      </c>
      <c r="E17" s="7">
        <v>6</v>
      </c>
      <c r="F17" s="7" t="s">
        <v>408</v>
      </c>
      <c r="G17" s="7">
        <v>25</v>
      </c>
    </row>
    <row r="18" spans="2:7" ht="16" customHeight="1" x14ac:dyDescent="0.3">
      <c r="C18" s="5" t="s">
        <v>287</v>
      </c>
      <c r="D18" s="7">
        <v>263</v>
      </c>
      <c r="E18" s="7">
        <v>69</v>
      </c>
      <c r="F18" s="7">
        <v>1</v>
      </c>
      <c r="G18" s="7">
        <v>333</v>
      </c>
    </row>
    <row r="19" spans="2:7" ht="16" customHeight="1" x14ac:dyDescent="0.3">
      <c r="C19" s="5" t="s">
        <v>288</v>
      </c>
      <c r="D19" s="7">
        <v>288</v>
      </c>
      <c r="E19" s="7">
        <v>46</v>
      </c>
      <c r="F19" s="7">
        <v>1</v>
      </c>
      <c r="G19" s="7">
        <v>335</v>
      </c>
    </row>
    <row r="20" spans="2:7" ht="16" customHeight="1" x14ac:dyDescent="0.3">
      <c r="C20" s="5" t="s">
        <v>289</v>
      </c>
      <c r="D20" s="7">
        <v>176</v>
      </c>
      <c r="E20" s="7">
        <v>24</v>
      </c>
      <c r="F20" s="7">
        <v>2</v>
      </c>
      <c r="G20" s="7">
        <v>202</v>
      </c>
    </row>
    <row r="21" spans="2:7" ht="16" customHeight="1" x14ac:dyDescent="0.3">
      <c r="C21" s="5" t="s">
        <v>290</v>
      </c>
      <c r="D21" s="7">
        <v>118</v>
      </c>
      <c r="E21" s="7">
        <v>35</v>
      </c>
      <c r="F21" s="7" t="s">
        <v>408</v>
      </c>
      <c r="G21" s="7">
        <v>153</v>
      </c>
    </row>
    <row r="22" spans="2:7" ht="16" customHeight="1" x14ac:dyDescent="0.3">
      <c r="C22" s="5" t="s">
        <v>291</v>
      </c>
      <c r="D22" s="7">
        <v>47</v>
      </c>
      <c r="E22" s="7">
        <v>11</v>
      </c>
      <c r="F22" s="7" t="s">
        <v>408</v>
      </c>
      <c r="G22" s="7">
        <v>58</v>
      </c>
    </row>
    <row r="23" spans="2:7" ht="16" customHeight="1" x14ac:dyDescent="0.3">
      <c r="C23" s="5" t="s">
        <v>292</v>
      </c>
      <c r="D23" s="7">
        <v>6</v>
      </c>
      <c r="E23" s="7">
        <v>1</v>
      </c>
      <c r="F23" s="7" t="s">
        <v>408</v>
      </c>
      <c r="G23" s="7">
        <v>7</v>
      </c>
    </row>
    <row r="24" spans="2:7" ht="16" customHeight="1" x14ac:dyDescent="0.3">
      <c r="B24" s="8" t="s">
        <v>137</v>
      </c>
      <c r="C24" s="9"/>
      <c r="D24" s="10">
        <v>917</v>
      </c>
      <c r="E24" s="10">
        <v>192</v>
      </c>
      <c r="F24" s="10">
        <v>4</v>
      </c>
      <c r="G24" s="10">
        <v>1113</v>
      </c>
    </row>
    <row r="25" spans="2:7" ht="16" customHeight="1" x14ac:dyDescent="0.3">
      <c r="B25" s="6" t="s">
        <v>87</v>
      </c>
      <c r="C25" s="1"/>
      <c r="D25" s="12"/>
      <c r="E25" s="12"/>
      <c r="F25" s="12"/>
      <c r="G25" s="196"/>
    </row>
    <row r="26" spans="2:7" ht="16" customHeight="1" x14ac:dyDescent="0.3">
      <c r="C26" s="5" t="s">
        <v>286</v>
      </c>
      <c r="D26" s="7">
        <v>9</v>
      </c>
      <c r="E26" s="7" t="s">
        <v>408</v>
      </c>
      <c r="F26" s="7" t="s">
        <v>408</v>
      </c>
      <c r="G26" s="7">
        <v>10</v>
      </c>
    </row>
    <row r="27" spans="2:7" ht="16" customHeight="1" x14ac:dyDescent="0.3">
      <c r="C27" s="5" t="s">
        <v>287</v>
      </c>
      <c r="D27" s="7">
        <v>166</v>
      </c>
      <c r="E27" s="7">
        <v>12</v>
      </c>
      <c r="F27" s="7" t="s">
        <v>408</v>
      </c>
      <c r="G27" s="7">
        <v>178</v>
      </c>
    </row>
    <row r="28" spans="2:7" ht="16" customHeight="1" x14ac:dyDescent="0.3">
      <c r="C28" s="5" t="s">
        <v>288</v>
      </c>
      <c r="D28" s="7">
        <v>192</v>
      </c>
      <c r="E28" s="7">
        <v>22</v>
      </c>
      <c r="F28" s="7" t="s">
        <v>408</v>
      </c>
      <c r="G28" s="7">
        <v>214</v>
      </c>
    </row>
    <row r="29" spans="2:7" ht="16" customHeight="1" x14ac:dyDescent="0.3">
      <c r="C29" s="5" t="s">
        <v>289</v>
      </c>
      <c r="D29" s="7">
        <v>147</v>
      </c>
      <c r="E29" s="7">
        <v>12</v>
      </c>
      <c r="F29" s="7" t="s">
        <v>408</v>
      </c>
      <c r="G29" s="7">
        <v>159</v>
      </c>
    </row>
    <row r="30" spans="2:7" ht="16" customHeight="1" x14ac:dyDescent="0.3">
      <c r="C30" s="5" t="s">
        <v>290</v>
      </c>
      <c r="D30" s="7">
        <v>80</v>
      </c>
      <c r="E30" s="7">
        <v>10</v>
      </c>
      <c r="F30" s="7" t="s">
        <v>408</v>
      </c>
      <c r="G30" s="7">
        <v>89</v>
      </c>
    </row>
    <row r="31" spans="2:7" ht="16" customHeight="1" x14ac:dyDescent="0.3">
      <c r="C31" s="5" t="s">
        <v>291</v>
      </c>
      <c r="D31" s="7">
        <v>33</v>
      </c>
      <c r="E31" s="7">
        <v>2</v>
      </c>
      <c r="F31" s="7" t="s">
        <v>408</v>
      </c>
      <c r="G31" s="7">
        <v>35</v>
      </c>
    </row>
    <row r="32" spans="2:7" ht="16" customHeight="1" x14ac:dyDescent="0.3">
      <c r="C32" s="5" t="s">
        <v>292</v>
      </c>
      <c r="D32" s="7">
        <v>1</v>
      </c>
      <c r="E32" s="7" t="s">
        <v>408</v>
      </c>
      <c r="F32" s="7" t="s">
        <v>408</v>
      </c>
      <c r="G32" s="7">
        <v>1</v>
      </c>
    </row>
    <row r="33" spans="2:7" ht="16" customHeight="1" x14ac:dyDescent="0.3">
      <c r="B33" s="8" t="s">
        <v>138</v>
      </c>
      <c r="C33" s="9"/>
      <c r="D33" s="10">
        <v>628</v>
      </c>
      <c r="E33" s="10">
        <v>58</v>
      </c>
      <c r="F33" s="10" t="s">
        <v>408</v>
      </c>
      <c r="G33" s="10">
        <v>686</v>
      </c>
    </row>
    <row r="34" spans="2:7" ht="16" customHeight="1" x14ac:dyDescent="0.3">
      <c r="B34" s="6" t="s">
        <v>88</v>
      </c>
      <c r="C34" s="1"/>
      <c r="D34" s="12"/>
      <c r="E34" s="12"/>
      <c r="F34" s="12"/>
      <c r="G34" s="196"/>
    </row>
    <row r="35" spans="2:7" ht="16" customHeight="1" x14ac:dyDescent="0.3">
      <c r="C35" s="5" t="s">
        <v>286</v>
      </c>
      <c r="D35" s="7" t="s">
        <v>408</v>
      </c>
      <c r="E35" s="7" t="s">
        <v>408</v>
      </c>
      <c r="F35" s="7" t="s">
        <v>408</v>
      </c>
      <c r="G35" s="7" t="s">
        <v>408</v>
      </c>
    </row>
    <row r="36" spans="2:7" ht="16" customHeight="1" x14ac:dyDescent="0.3">
      <c r="C36" s="5" t="s">
        <v>287</v>
      </c>
      <c r="D36" s="7">
        <v>13</v>
      </c>
      <c r="E36" s="7">
        <v>4</v>
      </c>
      <c r="F36" s="7" t="s">
        <v>408</v>
      </c>
      <c r="G36" s="7">
        <v>17</v>
      </c>
    </row>
    <row r="37" spans="2:7" ht="16" customHeight="1" x14ac:dyDescent="0.3">
      <c r="C37" s="5" t="s">
        <v>288</v>
      </c>
      <c r="D37" s="7">
        <v>7</v>
      </c>
      <c r="E37" s="7">
        <v>5</v>
      </c>
      <c r="F37" s="7" t="s">
        <v>408</v>
      </c>
      <c r="G37" s="7">
        <v>12</v>
      </c>
    </row>
    <row r="38" spans="2:7" ht="16" customHeight="1" x14ac:dyDescent="0.3">
      <c r="C38" s="5" t="s">
        <v>289</v>
      </c>
      <c r="D38" s="7">
        <v>2</v>
      </c>
      <c r="E38" s="7">
        <v>1</v>
      </c>
      <c r="F38" s="7" t="s">
        <v>408</v>
      </c>
      <c r="G38" s="7">
        <v>3</v>
      </c>
    </row>
    <row r="39" spans="2:7" ht="16" customHeight="1" x14ac:dyDescent="0.3">
      <c r="C39" s="5" t="s">
        <v>290</v>
      </c>
      <c r="D39" s="7">
        <v>4</v>
      </c>
      <c r="E39" s="7">
        <v>3</v>
      </c>
      <c r="F39" s="7" t="s">
        <v>408</v>
      </c>
      <c r="G39" s="7">
        <v>7</v>
      </c>
    </row>
    <row r="40" spans="2:7" ht="16" customHeight="1" x14ac:dyDescent="0.3">
      <c r="C40" s="5" t="s">
        <v>291</v>
      </c>
      <c r="D40" s="7">
        <v>4</v>
      </c>
      <c r="E40" s="7" t="s">
        <v>408</v>
      </c>
      <c r="F40" s="7" t="s">
        <v>408</v>
      </c>
      <c r="G40" s="7">
        <v>4</v>
      </c>
    </row>
    <row r="41" spans="2:7" ht="16" customHeight="1" x14ac:dyDescent="0.3">
      <c r="C41" s="5" t="s">
        <v>292</v>
      </c>
      <c r="D41" s="7" t="s">
        <v>408</v>
      </c>
      <c r="E41" s="7" t="s">
        <v>408</v>
      </c>
      <c r="F41" s="7" t="s">
        <v>408</v>
      </c>
      <c r="G41" s="7" t="s">
        <v>408</v>
      </c>
    </row>
    <row r="42" spans="2:7" ht="16" customHeight="1" x14ac:dyDescent="0.3">
      <c r="B42" s="8" t="s">
        <v>139</v>
      </c>
      <c r="C42" s="9"/>
      <c r="D42" s="10">
        <v>30</v>
      </c>
      <c r="E42" s="10">
        <v>13</v>
      </c>
      <c r="F42" s="10" t="s">
        <v>408</v>
      </c>
      <c r="G42" s="10">
        <v>43</v>
      </c>
    </row>
    <row r="43" spans="2:7" ht="16" customHeight="1" x14ac:dyDescent="0.3">
      <c r="B43" s="6" t="s">
        <v>90</v>
      </c>
      <c r="C43" s="1"/>
      <c r="D43" s="12"/>
      <c r="E43" s="12"/>
      <c r="F43" s="12"/>
      <c r="G43" s="196"/>
    </row>
    <row r="44" spans="2:7" ht="16" customHeight="1" x14ac:dyDescent="0.3">
      <c r="C44" s="5" t="s">
        <v>286</v>
      </c>
      <c r="D44" s="7" t="s">
        <v>408</v>
      </c>
      <c r="E44" s="7" t="s">
        <v>408</v>
      </c>
      <c r="F44" s="7" t="s">
        <v>408</v>
      </c>
      <c r="G44" s="7" t="s">
        <v>408</v>
      </c>
    </row>
    <row r="45" spans="2:7" ht="16" customHeight="1" x14ac:dyDescent="0.3">
      <c r="C45" s="5" t="s">
        <v>287</v>
      </c>
      <c r="D45" s="7">
        <v>26</v>
      </c>
      <c r="E45" s="7">
        <v>20</v>
      </c>
      <c r="F45" s="7" t="s">
        <v>408</v>
      </c>
      <c r="G45" s="7">
        <v>46</v>
      </c>
    </row>
    <row r="46" spans="2:7" ht="16" customHeight="1" x14ac:dyDescent="0.3">
      <c r="C46" s="5" t="s">
        <v>288</v>
      </c>
      <c r="D46" s="7">
        <v>61</v>
      </c>
      <c r="E46" s="7">
        <v>71</v>
      </c>
      <c r="F46" s="7" t="s">
        <v>408</v>
      </c>
      <c r="G46" s="7">
        <v>132</v>
      </c>
    </row>
    <row r="47" spans="2:7" ht="16" customHeight="1" x14ac:dyDescent="0.3">
      <c r="C47" s="5" t="s">
        <v>289</v>
      </c>
      <c r="D47" s="7">
        <v>64</v>
      </c>
      <c r="E47" s="7">
        <v>59</v>
      </c>
      <c r="F47" s="7" t="s">
        <v>408</v>
      </c>
      <c r="G47" s="7">
        <v>123</v>
      </c>
    </row>
    <row r="48" spans="2:7" ht="16" customHeight="1" x14ac:dyDescent="0.3">
      <c r="C48" s="5" t="s">
        <v>290</v>
      </c>
      <c r="D48" s="7">
        <v>50</v>
      </c>
      <c r="E48" s="7">
        <v>36</v>
      </c>
      <c r="F48" s="7" t="s">
        <v>408</v>
      </c>
      <c r="G48" s="7">
        <v>86</v>
      </c>
    </row>
    <row r="49" spans="2:7" ht="16" customHeight="1" x14ac:dyDescent="0.3">
      <c r="C49" s="5" t="s">
        <v>291</v>
      </c>
      <c r="D49" s="7">
        <v>16</v>
      </c>
      <c r="E49" s="7">
        <v>5</v>
      </c>
      <c r="F49" s="7" t="s">
        <v>408</v>
      </c>
      <c r="G49" s="7">
        <v>21</v>
      </c>
    </row>
    <row r="50" spans="2:7" ht="16" customHeight="1" x14ac:dyDescent="0.3">
      <c r="C50" s="5" t="s">
        <v>292</v>
      </c>
      <c r="D50" s="7" t="s">
        <v>408</v>
      </c>
      <c r="E50" s="7" t="s">
        <v>408</v>
      </c>
      <c r="F50" s="7" t="s">
        <v>408</v>
      </c>
      <c r="G50" s="7" t="s">
        <v>408</v>
      </c>
    </row>
    <row r="51" spans="2:7" ht="16" customHeight="1" x14ac:dyDescent="0.3">
      <c r="B51" s="8" t="s">
        <v>143</v>
      </c>
      <c r="C51" s="9"/>
      <c r="D51" s="10">
        <v>217</v>
      </c>
      <c r="E51" s="10">
        <v>191</v>
      </c>
      <c r="F51" s="10" t="s">
        <v>408</v>
      </c>
      <c r="G51" s="10">
        <v>408</v>
      </c>
    </row>
    <row r="52" spans="2:7" ht="16" customHeight="1" x14ac:dyDescent="0.3">
      <c r="B52" s="6" t="s">
        <v>274</v>
      </c>
      <c r="C52" s="1"/>
      <c r="D52" s="12"/>
      <c r="E52" s="12"/>
      <c r="F52" s="12"/>
      <c r="G52" s="196"/>
    </row>
    <row r="53" spans="2:7" ht="16" customHeight="1" x14ac:dyDescent="0.3">
      <c r="C53" s="5" t="s">
        <v>286</v>
      </c>
      <c r="D53" s="7">
        <v>79</v>
      </c>
      <c r="E53" s="7">
        <v>29</v>
      </c>
      <c r="F53" s="7" t="s">
        <v>408</v>
      </c>
      <c r="G53" s="7">
        <v>108</v>
      </c>
    </row>
    <row r="54" spans="2:7" ht="16" customHeight="1" x14ac:dyDescent="0.3">
      <c r="C54" s="5" t="s">
        <v>287</v>
      </c>
      <c r="D54" s="7">
        <v>1059</v>
      </c>
      <c r="E54" s="7">
        <v>346</v>
      </c>
      <c r="F54" s="7">
        <v>1</v>
      </c>
      <c r="G54" s="7">
        <v>1406</v>
      </c>
    </row>
    <row r="55" spans="2:7" ht="16" customHeight="1" x14ac:dyDescent="0.3">
      <c r="C55" s="5" t="s">
        <v>288</v>
      </c>
      <c r="D55" s="7">
        <v>1186</v>
      </c>
      <c r="E55" s="7">
        <v>364</v>
      </c>
      <c r="F55" s="7">
        <v>3</v>
      </c>
      <c r="G55" s="7">
        <v>1553</v>
      </c>
    </row>
    <row r="56" spans="2:7" ht="16" customHeight="1" x14ac:dyDescent="0.3">
      <c r="C56" s="5" t="s">
        <v>289</v>
      </c>
      <c r="D56" s="7">
        <v>834</v>
      </c>
      <c r="E56" s="7">
        <v>236</v>
      </c>
      <c r="F56" s="7">
        <v>2</v>
      </c>
      <c r="G56" s="7">
        <v>1072</v>
      </c>
    </row>
    <row r="57" spans="2:7" ht="16" customHeight="1" x14ac:dyDescent="0.3">
      <c r="C57" s="5" t="s">
        <v>290</v>
      </c>
      <c r="D57" s="7">
        <v>563</v>
      </c>
      <c r="E57" s="7">
        <v>191</v>
      </c>
      <c r="F57" s="7">
        <v>2</v>
      </c>
      <c r="G57" s="7">
        <v>756</v>
      </c>
    </row>
    <row r="58" spans="2:7" ht="16" customHeight="1" x14ac:dyDescent="0.3">
      <c r="C58" s="5" t="s">
        <v>291</v>
      </c>
      <c r="D58" s="7">
        <v>220</v>
      </c>
      <c r="E58" s="7">
        <v>37</v>
      </c>
      <c r="F58" s="7" t="s">
        <v>408</v>
      </c>
      <c r="G58" s="7">
        <v>257</v>
      </c>
    </row>
    <row r="59" spans="2:7" ht="16" customHeight="1" x14ac:dyDescent="0.3">
      <c r="C59" s="5" t="s">
        <v>292</v>
      </c>
      <c r="D59" s="7">
        <v>12</v>
      </c>
      <c r="E59" s="7">
        <v>1</v>
      </c>
      <c r="F59" s="7" t="s">
        <v>408</v>
      </c>
      <c r="G59" s="7">
        <v>13</v>
      </c>
    </row>
    <row r="60" spans="2:7" ht="16" customHeight="1" thickBot="1" x14ac:dyDescent="0.35">
      <c r="B60" s="30" t="s">
        <v>285</v>
      </c>
      <c r="C60" s="30"/>
      <c r="D60" s="201">
        <v>3953</v>
      </c>
      <c r="E60" s="201">
        <v>1204</v>
      </c>
      <c r="F60" s="201">
        <v>8</v>
      </c>
      <c r="G60" s="201">
        <v>5165</v>
      </c>
    </row>
    <row r="61" spans="2:7" ht="13.5" thickTop="1" x14ac:dyDescent="0.3">
      <c r="B61" s="4"/>
      <c r="C61" s="4"/>
      <c r="D61" s="4"/>
      <c r="E61" s="4"/>
      <c r="F61" s="4"/>
      <c r="G61" s="4"/>
    </row>
    <row r="62" spans="2:7" x14ac:dyDescent="0.3">
      <c r="B62" s="3"/>
    </row>
  </sheetData>
  <sheetProtection algorithmName="SHA-512" hashValue="EWfJIfCWnFbfS7Ol2dZ45/wdlLiTriDvpaXYwJK+7VvcZd+zizqlGkZulOrrWglVbfqJLNGJaynpH5hDO+hadw==" saltValue="0JL/fuvTgzIlYdT/WhfOew==" spinCount="100000" sheet="1" objects="1" scenarios="1"/>
  <autoFilter ref="C6:G61" xr:uid="{00000000-0009-0000-0000-00005B000000}"/>
  <hyperlinks>
    <hyperlink ref="G1" location="'Contents'!A1" display="Back to contents page" xr:uid="{00000000-0004-0000-5B00-000000000000}"/>
  </hyperlink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tabColor rgb="FF357387"/>
  </sheetPr>
  <dimension ref="B1:K15"/>
  <sheetViews>
    <sheetView showGridLines="0" workbookViewId="0">
      <selection activeCell="G41" sqref="G41:G42"/>
    </sheetView>
  </sheetViews>
  <sheetFormatPr defaultRowHeight="13" x14ac:dyDescent="0.3"/>
  <cols>
    <col min="1" max="1" width="4" customWidth="1"/>
    <col min="2" max="2" width="2.3984375" customWidth="1"/>
    <col min="3" max="3" width="48.796875" customWidth="1"/>
    <col min="4" max="11" width="18" customWidth="1"/>
  </cols>
  <sheetData>
    <row r="1" spans="2:11" s="18" customFormat="1" ht="50.5" customHeight="1" x14ac:dyDescent="0.3">
      <c r="B1" s="25"/>
      <c r="F1" s="65"/>
      <c r="G1" s="65"/>
      <c r="K1" s="65" t="s">
        <v>83</v>
      </c>
    </row>
    <row r="2" spans="2:11" s="18" customFormat="1" ht="16" customHeight="1" x14ac:dyDescent="0.3">
      <c r="B2" s="116" t="s">
        <v>65</v>
      </c>
      <c r="C2" s="36"/>
      <c r="D2" s="36"/>
      <c r="E2" s="36"/>
      <c r="F2" s="36"/>
      <c r="G2" s="36"/>
      <c r="H2" s="36"/>
      <c r="I2" s="36"/>
      <c r="J2" s="36"/>
      <c r="K2" s="36"/>
    </row>
    <row r="3" spans="2:11" s="18" customFormat="1" ht="16" customHeight="1" x14ac:dyDescent="0.3">
      <c r="B3" s="100" t="s">
        <v>380</v>
      </c>
    </row>
    <row r="4" spans="2:11" s="18" customFormat="1" ht="16" customHeight="1" x14ac:dyDescent="0.3"/>
    <row r="5" spans="2:11" ht="16" customHeight="1" x14ac:dyDescent="0.3">
      <c r="B5" s="2"/>
      <c r="C5" s="2" t="s">
        <v>187</v>
      </c>
      <c r="D5" s="2" t="s">
        <v>298</v>
      </c>
      <c r="E5" s="2" t="s">
        <v>299</v>
      </c>
      <c r="F5" s="2" t="s">
        <v>293</v>
      </c>
      <c r="G5" s="2" t="s">
        <v>294</v>
      </c>
      <c r="H5" s="2" t="s">
        <v>295</v>
      </c>
      <c r="I5" s="2" t="s">
        <v>296</v>
      </c>
      <c r="J5" s="2" t="s">
        <v>297</v>
      </c>
      <c r="K5" s="2" t="s">
        <v>91</v>
      </c>
    </row>
    <row r="6" spans="2:11" ht="16" customHeight="1" x14ac:dyDescent="0.3">
      <c r="B6" s="2"/>
      <c r="C6" s="2"/>
      <c r="D6" s="2" t="s">
        <v>273</v>
      </c>
      <c r="E6" s="2" t="s">
        <v>273</v>
      </c>
      <c r="F6" s="2" t="s">
        <v>273</v>
      </c>
      <c r="G6" s="2" t="s">
        <v>273</v>
      </c>
      <c r="H6" s="2" t="s">
        <v>273</v>
      </c>
      <c r="I6" s="2" t="s">
        <v>273</v>
      </c>
      <c r="J6" s="2" t="s">
        <v>273</v>
      </c>
      <c r="K6" s="2" t="s">
        <v>273</v>
      </c>
    </row>
    <row r="7" spans="2:11" ht="16" customHeight="1" x14ac:dyDescent="0.3">
      <c r="B7" s="6" t="s">
        <v>274</v>
      </c>
      <c r="C7" s="11"/>
      <c r="D7" s="12"/>
      <c r="E7" s="12"/>
      <c r="F7" s="12"/>
      <c r="G7" s="12"/>
      <c r="H7" s="12"/>
      <c r="I7" s="12"/>
      <c r="J7" s="12"/>
      <c r="K7" s="196"/>
    </row>
    <row r="8" spans="2:11" ht="16" customHeight="1" x14ac:dyDescent="0.3">
      <c r="C8" s="5" t="s">
        <v>279</v>
      </c>
      <c r="D8" s="7">
        <v>80</v>
      </c>
      <c r="E8" s="7">
        <v>1277</v>
      </c>
      <c r="F8" s="7">
        <v>1461</v>
      </c>
      <c r="G8" s="7">
        <v>1023</v>
      </c>
      <c r="H8" s="7">
        <v>719</v>
      </c>
      <c r="I8" s="7">
        <v>237</v>
      </c>
      <c r="J8" s="7">
        <v>11</v>
      </c>
      <c r="K8" s="7">
        <v>4808</v>
      </c>
    </row>
    <row r="9" spans="2:11" ht="16" customHeight="1" x14ac:dyDescent="0.3">
      <c r="C9" s="5" t="s">
        <v>280</v>
      </c>
      <c r="D9" s="7" t="s">
        <v>408</v>
      </c>
      <c r="E9" s="7">
        <v>5</v>
      </c>
      <c r="F9" s="7">
        <v>50</v>
      </c>
      <c r="G9" s="7">
        <v>28</v>
      </c>
      <c r="H9" s="7">
        <v>15</v>
      </c>
      <c r="I9" s="7">
        <v>8</v>
      </c>
      <c r="J9" s="7">
        <v>2</v>
      </c>
      <c r="K9" s="7">
        <v>108</v>
      </c>
    </row>
    <row r="10" spans="2:11" ht="16" customHeight="1" x14ac:dyDescent="0.3">
      <c r="C10" s="5" t="s">
        <v>281</v>
      </c>
      <c r="D10" s="7">
        <v>25</v>
      </c>
      <c r="E10" s="7">
        <v>70</v>
      </c>
      <c r="F10" s="7">
        <v>29</v>
      </c>
      <c r="G10" s="7">
        <v>17</v>
      </c>
      <c r="H10" s="7">
        <v>20</v>
      </c>
      <c r="I10" s="7">
        <v>7</v>
      </c>
      <c r="J10" s="7" t="s">
        <v>408</v>
      </c>
      <c r="K10" s="7">
        <v>168</v>
      </c>
    </row>
    <row r="11" spans="2:11" ht="16" customHeight="1" x14ac:dyDescent="0.3">
      <c r="C11" s="5" t="s">
        <v>282</v>
      </c>
      <c r="D11" s="7" t="s">
        <v>408</v>
      </c>
      <c r="E11" s="7" t="s">
        <v>408</v>
      </c>
      <c r="F11" s="7">
        <v>1</v>
      </c>
      <c r="G11" s="7" t="s">
        <v>408</v>
      </c>
      <c r="H11" s="7" t="s">
        <v>408</v>
      </c>
      <c r="I11" s="7" t="s">
        <v>408</v>
      </c>
      <c r="J11" s="7" t="s">
        <v>408</v>
      </c>
      <c r="K11" s="7">
        <v>1</v>
      </c>
    </row>
    <row r="12" spans="2:11" ht="16" customHeight="1" x14ac:dyDescent="0.3">
      <c r="C12" s="5" t="s">
        <v>284</v>
      </c>
      <c r="D12" s="7">
        <v>2</v>
      </c>
      <c r="E12" s="7">
        <v>53</v>
      </c>
      <c r="F12" s="7">
        <v>13</v>
      </c>
      <c r="G12" s="7">
        <v>4</v>
      </c>
      <c r="H12" s="7">
        <v>3</v>
      </c>
      <c r="I12" s="7">
        <v>5</v>
      </c>
      <c r="J12" s="7" t="s">
        <v>408</v>
      </c>
      <c r="K12" s="7">
        <v>80</v>
      </c>
    </row>
    <row r="13" spans="2:11" ht="16" customHeight="1" x14ac:dyDescent="0.3">
      <c r="B13" s="8" t="s">
        <v>285</v>
      </c>
      <c r="C13" s="9"/>
      <c r="D13" s="10">
        <v>107</v>
      </c>
      <c r="E13" s="10">
        <v>1405</v>
      </c>
      <c r="F13" s="10">
        <v>1553</v>
      </c>
      <c r="G13" s="10">
        <v>1072</v>
      </c>
      <c r="H13" s="10">
        <v>757</v>
      </c>
      <c r="I13" s="10">
        <v>257</v>
      </c>
      <c r="J13" s="10">
        <v>13</v>
      </c>
      <c r="K13" s="10">
        <v>5165</v>
      </c>
    </row>
    <row r="14" spans="2:11" x14ac:dyDescent="0.3">
      <c r="B14" s="4"/>
      <c r="C14" s="4"/>
      <c r="D14" s="4"/>
      <c r="E14" s="4"/>
      <c r="F14" s="4"/>
      <c r="G14" s="4"/>
      <c r="H14" s="4"/>
      <c r="I14" s="4"/>
      <c r="J14" s="4"/>
      <c r="K14" s="4"/>
    </row>
    <row r="15" spans="2:11" x14ac:dyDescent="0.3">
      <c r="B15" s="3"/>
    </row>
  </sheetData>
  <sheetProtection algorithmName="SHA-512" hashValue="uRShO+KFiq/RK8fz7kSWsyzUH2ISTqi+Tl8RUYArNYFLDah8b9Kv3xkP/YtxUbPJSEEhv49EFPrOk/CJbQsq9w==" saltValue="l9QJ7e/5r9N3hHITvkr87g==" spinCount="100000" sheet="1" objects="1" scenarios="1"/>
  <autoFilter ref="C6:K14" xr:uid="{00000000-0009-0000-0000-00005C000000}"/>
  <hyperlinks>
    <hyperlink ref="K1" location="'Contents'!A1" display="Back to contents page" xr:uid="{D88B31AA-B3A4-4684-B64E-EAA2EF07AFCB}"/>
  </hyperlink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tabColor rgb="FF1C3D47"/>
  </sheetPr>
  <dimension ref="B1:F10"/>
  <sheetViews>
    <sheetView showGridLines="0" workbookViewId="0">
      <selection activeCell="F44" sqref="F44"/>
    </sheetView>
  </sheetViews>
  <sheetFormatPr defaultRowHeight="13" x14ac:dyDescent="0.3"/>
  <cols>
    <col min="1" max="1" width="4" style="18" customWidth="1"/>
    <col min="2" max="2" width="2.5" style="18" customWidth="1"/>
    <col min="3" max="3" width="58.09765625" style="18" customWidth="1"/>
    <col min="4" max="6" width="18.09765625" style="18" customWidth="1"/>
    <col min="7" max="16384" width="8.796875" style="18"/>
  </cols>
  <sheetData>
    <row r="1" spans="2:6" ht="50.5" customHeight="1" x14ac:dyDescent="0.3">
      <c r="B1" s="25"/>
      <c r="F1" s="65" t="s">
        <v>83</v>
      </c>
    </row>
    <row r="2" spans="2:6" ht="16" customHeight="1" x14ac:dyDescent="0.3">
      <c r="B2" s="116" t="s">
        <v>72</v>
      </c>
      <c r="C2" s="36"/>
      <c r="D2" s="36"/>
      <c r="E2" s="36"/>
      <c r="F2" s="36"/>
    </row>
    <row r="3" spans="2:6" ht="16" customHeight="1" x14ac:dyDescent="0.3">
      <c r="B3" s="100" t="s">
        <v>380</v>
      </c>
    </row>
    <row r="4" spans="2:6" ht="16" customHeight="1" x14ac:dyDescent="0.3"/>
    <row r="5" spans="2:6" ht="16" customHeight="1" x14ac:dyDescent="0.3">
      <c r="B5" s="161"/>
      <c r="C5" s="161" t="s">
        <v>187</v>
      </c>
      <c r="D5" s="161" t="s">
        <v>93</v>
      </c>
      <c r="E5" s="161" t="s">
        <v>124</v>
      </c>
      <c r="F5" s="161" t="s">
        <v>125</v>
      </c>
    </row>
    <row r="6" spans="2:6" ht="16" customHeight="1" x14ac:dyDescent="0.3">
      <c r="B6" s="161"/>
      <c r="C6" s="161"/>
      <c r="D6" s="161" t="s">
        <v>302</v>
      </c>
      <c r="E6" s="161" t="s">
        <v>302</v>
      </c>
      <c r="F6" s="161" t="s">
        <v>302</v>
      </c>
    </row>
    <row r="7" spans="2:6" ht="16" customHeight="1" x14ac:dyDescent="0.3">
      <c r="B7" s="19" t="s">
        <v>274</v>
      </c>
      <c r="C7" s="17"/>
      <c r="D7" s="40"/>
      <c r="E7" s="17"/>
      <c r="F7" s="17"/>
    </row>
    <row r="8" spans="2:6" ht="16" customHeight="1" thickBot="1" x14ac:dyDescent="0.35">
      <c r="B8" s="195"/>
      <c r="C8" s="59" t="s">
        <v>323</v>
      </c>
      <c r="D8" s="251">
        <v>1.9</v>
      </c>
      <c r="E8" s="252">
        <v>2.8</v>
      </c>
      <c r="F8" s="252">
        <v>2.1</v>
      </c>
    </row>
    <row r="9" spans="2:6" ht="13.5" thickTop="1" x14ac:dyDescent="0.3">
      <c r="B9" s="62"/>
      <c r="C9" s="62"/>
      <c r="D9" s="62"/>
      <c r="E9" s="62"/>
      <c r="F9" s="62"/>
    </row>
    <row r="10" spans="2:6" x14ac:dyDescent="0.3">
      <c r="B10" s="53"/>
    </row>
  </sheetData>
  <sheetProtection algorithmName="SHA-512" hashValue="ZWRbJdxKrx0RkPsylTkwD4gGtHL8GIzmf5pooA7Uk0/nx8WQR7MNDM3t86clY1LISg/yJW6hO+xsC946zWMbGA==" saltValue="1NUxTQwX4gsPfqrUpFjE4Q==" spinCount="100000" sheet="1" objects="1" scenarios="1"/>
  <autoFilter ref="C6:F8" xr:uid="{00000000-0009-0000-0000-000067000000}"/>
  <hyperlinks>
    <hyperlink ref="F1" location="'Contents'!A1" display="Back to contents page" xr:uid="{00000000-0004-0000-6700-000000000000}"/>
  </hyperlink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tabColor rgb="FF1C3D47"/>
  </sheetPr>
  <dimension ref="B1:F21"/>
  <sheetViews>
    <sheetView showGridLines="0" workbookViewId="0">
      <selection activeCell="B20" sqref="B20:F20"/>
    </sheetView>
  </sheetViews>
  <sheetFormatPr defaultRowHeight="13" x14ac:dyDescent="0.3"/>
  <cols>
    <col min="1" max="1" width="4" style="202" customWidth="1"/>
    <col min="2" max="2" width="90.09765625" style="202" customWidth="1"/>
    <col min="3" max="3" width="10" style="202" customWidth="1"/>
    <col min="4" max="6" width="18.3984375" style="202" customWidth="1"/>
    <col min="7" max="16384" width="8.796875" style="202"/>
  </cols>
  <sheetData>
    <row r="1" spans="2:6" ht="50.5" customHeight="1" x14ac:dyDescent="0.3">
      <c r="B1" s="203"/>
      <c r="F1" s="204" t="s">
        <v>83</v>
      </c>
    </row>
    <row r="2" spans="2:6" ht="16" customHeight="1" x14ac:dyDescent="0.3">
      <c r="B2" s="116" t="s">
        <v>66</v>
      </c>
      <c r="C2" s="217"/>
      <c r="D2" s="217"/>
      <c r="E2" s="217"/>
      <c r="F2" s="217"/>
    </row>
    <row r="3" spans="2:6" ht="16" customHeight="1" x14ac:dyDescent="0.3">
      <c r="B3" s="100" t="s">
        <v>380</v>
      </c>
    </row>
    <row r="4" spans="2:6" ht="16" customHeight="1" x14ac:dyDescent="0.3"/>
    <row r="5" spans="2:6" ht="16" customHeight="1" x14ac:dyDescent="0.3">
      <c r="B5" s="220" t="s">
        <v>187</v>
      </c>
      <c r="C5" s="220" t="s">
        <v>84</v>
      </c>
      <c r="D5" s="220" t="s">
        <v>93</v>
      </c>
      <c r="E5" s="220" t="s">
        <v>124</v>
      </c>
      <c r="F5" s="220" t="s">
        <v>125</v>
      </c>
    </row>
    <row r="6" spans="2:6" ht="16" customHeight="1" x14ac:dyDescent="0.3">
      <c r="B6" s="222"/>
      <c r="C6" s="222"/>
      <c r="D6" s="222"/>
      <c r="E6" s="222"/>
      <c r="F6" s="222"/>
    </row>
    <row r="7" spans="2:6" ht="16" customHeight="1" x14ac:dyDescent="0.3">
      <c r="B7" s="209" t="s">
        <v>300</v>
      </c>
      <c r="C7" s="209" t="s">
        <v>275</v>
      </c>
      <c r="D7" s="240">
        <v>9377259</v>
      </c>
      <c r="E7" s="241">
        <v>8646136</v>
      </c>
      <c r="F7" s="241">
        <v>7706115</v>
      </c>
    </row>
    <row r="8" spans="2:6" ht="16" customHeight="1" x14ac:dyDescent="0.3">
      <c r="B8" s="209" t="s">
        <v>301</v>
      </c>
      <c r="C8" s="209" t="s">
        <v>302</v>
      </c>
      <c r="D8" s="236">
        <v>1.39</v>
      </c>
      <c r="E8" s="239">
        <v>0.05</v>
      </c>
      <c r="F8" s="239">
        <v>0.8</v>
      </c>
    </row>
    <row r="9" spans="2:6" ht="16" customHeight="1" x14ac:dyDescent="0.3">
      <c r="B9" s="209" t="s">
        <v>303</v>
      </c>
      <c r="C9" s="209" t="s">
        <v>302</v>
      </c>
      <c r="D9" s="236">
        <v>11.73</v>
      </c>
      <c r="E9" s="247" t="s">
        <v>408</v>
      </c>
      <c r="F9" s="247" t="s">
        <v>408</v>
      </c>
    </row>
    <row r="10" spans="2:6" ht="16" customHeight="1" x14ac:dyDescent="0.3">
      <c r="B10" s="209" t="s">
        <v>303</v>
      </c>
      <c r="C10" s="209" t="s">
        <v>302</v>
      </c>
      <c r="D10" s="236" t="s">
        <v>408</v>
      </c>
      <c r="E10" s="239">
        <v>5.7</v>
      </c>
      <c r="F10" s="239">
        <v>2</v>
      </c>
    </row>
    <row r="11" spans="2:6" ht="16" customHeight="1" x14ac:dyDescent="0.3">
      <c r="B11" s="209" t="s">
        <v>304</v>
      </c>
      <c r="C11" s="209" t="s">
        <v>273</v>
      </c>
      <c r="D11" s="240">
        <v>13</v>
      </c>
      <c r="E11" s="241">
        <v>38</v>
      </c>
      <c r="F11" s="241">
        <v>19</v>
      </c>
    </row>
    <row r="12" spans="2:6" ht="16" customHeight="1" x14ac:dyDescent="0.3">
      <c r="B12" s="209" t="s">
        <v>411</v>
      </c>
      <c r="C12" s="209" t="s">
        <v>302</v>
      </c>
      <c r="D12" s="236">
        <v>1.39</v>
      </c>
      <c r="E12" s="237">
        <v>4.3899999999999997</v>
      </c>
      <c r="F12" s="237">
        <v>2.5299999999999998</v>
      </c>
    </row>
    <row r="13" spans="2:6" ht="16" customHeight="1" x14ac:dyDescent="0.3">
      <c r="B13" s="209" t="s">
        <v>412</v>
      </c>
      <c r="C13" s="209" t="s">
        <v>273</v>
      </c>
      <c r="D13" s="240">
        <v>6</v>
      </c>
      <c r="E13" s="241" t="s">
        <v>408</v>
      </c>
      <c r="F13" s="241">
        <v>1</v>
      </c>
    </row>
    <row r="14" spans="2:6" ht="16" customHeight="1" thickBot="1" x14ac:dyDescent="0.35">
      <c r="B14" s="233" t="s">
        <v>413</v>
      </c>
      <c r="C14" s="233" t="s">
        <v>273</v>
      </c>
      <c r="D14" s="249">
        <v>5</v>
      </c>
      <c r="E14" s="250">
        <v>2</v>
      </c>
      <c r="F14" s="250">
        <v>1</v>
      </c>
    </row>
    <row r="15" spans="2:6" ht="13.5" thickTop="1" x14ac:dyDescent="0.3">
      <c r="B15" s="229"/>
      <c r="C15" s="229"/>
      <c r="D15" s="229"/>
      <c r="E15" s="229"/>
      <c r="F15" s="229"/>
    </row>
    <row r="16" spans="2:6" ht="14.5" customHeight="1" x14ac:dyDescent="0.3">
      <c r="B16" s="273" t="s">
        <v>414</v>
      </c>
      <c r="C16" s="273"/>
      <c r="D16" s="273"/>
      <c r="E16" s="273"/>
      <c r="F16" s="273"/>
    </row>
    <row r="17" spans="2:6" x14ac:dyDescent="0.3">
      <c r="B17" s="273" t="s">
        <v>415</v>
      </c>
      <c r="C17" s="273"/>
      <c r="D17" s="273"/>
      <c r="E17" s="273"/>
      <c r="F17" s="273"/>
    </row>
    <row r="18" spans="2:6" x14ac:dyDescent="0.3">
      <c r="B18" s="273" t="s">
        <v>416</v>
      </c>
      <c r="C18" s="273"/>
      <c r="D18" s="273"/>
      <c r="E18" s="273"/>
      <c r="F18" s="273"/>
    </row>
    <row r="19" spans="2:6" x14ac:dyDescent="0.3">
      <c r="B19" s="273" t="s">
        <v>417</v>
      </c>
      <c r="C19" s="273"/>
      <c r="D19" s="273"/>
      <c r="E19" s="273"/>
      <c r="F19" s="273"/>
    </row>
    <row r="20" spans="2:6" x14ac:dyDescent="0.3">
      <c r="B20" s="273" t="s">
        <v>418</v>
      </c>
      <c r="C20" s="273"/>
      <c r="D20" s="273"/>
      <c r="E20" s="273"/>
      <c r="F20" s="273"/>
    </row>
    <row r="21" spans="2:6" x14ac:dyDescent="0.3">
      <c r="B21" s="273" t="s">
        <v>419</v>
      </c>
      <c r="C21" s="273"/>
      <c r="D21" s="273"/>
      <c r="E21" s="273"/>
      <c r="F21" s="273"/>
    </row>
  </sheetData>
  <sheetProtection algorithmName="SHA-512" hashValue="HS4/B1Qxfw7zv2LiUbFa+h1+qOJOwlEexS3iOYmC1RlX/SNUB8Ta4NWiX+fArWu3gVjIn7VH6VnkWRGhOU/dXQ==" saltValue="O83ruXiDkAnfvjBNOJl+zw==" spinCount="100000" sheet="1" objects="1" scenarios="1"/>
  <autoFilter ref="B6:F15" xr:uid="{00000000-0009-0000-0000-000061000000}"/>
  <mergeCells count="6">
    <mergeCell ref="B21:F21"/>
    <mergeCell ref="B16:F16"/>
    <mergeCell ref="B17:F17"/>
    <mergeCell ref="B18:F18"/>
    <mergeCell ref="B19:F19"/>
    <mergeCell ref="B20:F20"/>
  </mergeCells>
  <hyperlinks>
    <hyperlink ref="F1" location="'Contents'!A1" display="Back to contents page" xr:uid="{00000000-0004-0000-6100-000000000000}"/>
  </hyperlink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tabColor rgb="FF1C3D47"/>
  </sheetPr>
  <dimension ref="B1:F17"/>
  <sheetViews>
    <sheetView showGridLines="0" workbookViewId="0">
      <selection activeCell="D21" sqref="D21"/>
    </sheetView>
  </sheetViews>
  <sheetFormatPr defaultRowHeight="13" x14ac:dyDescent="0.3"/>
  <cols>
    <col min="1" max="1" width="4" style="202" customWidth="1"/>
    <col min="2" max="2" width="70.3984375" style="202" customWidth="1"/>
    <col min="3" max="5" width="18.296875" style="202" customWidth="1"/>
    <col min="6" max="16384" width="8.796875" style="202"/>
  </cols>
  <sheetData>
    <row r="1" spans="2:6" ht="50.5" customHeight="1" x14ac:dyDescent="0.3">
      <c r="B1" s="203"/>
      <c r="E1" s="204" t="s">
        <v>83</v>
      </c>
    </row>
    <row r="2" spans="2:6" ht="16" customHeight="1" x14ac:dyDescent="0.3">
      <c r="B2" s="116" t="s">
        <v>69</v>
      </c>
      <c r="C2" s="217"/>
      <c r="D2" s="217"/>
      <c r="E2" s="217"/>
    </row>
    <row r="3" spans="2:6" ht="16" customHeight="1" x14ac:dyDescent="0.3">
      <c r="B3" s="100" t="s">
        <v>380</v>
      </c>
    </row>
    <row r="4" spans="2:6" ht="16" customHeight="1" x14ac:dyDescent="0.3"/>
    <row r="5" spans="2:6" ht="16" customHeight="1" x14ac:dyDescent="0.3">
      <c r="B5" s="220" t="s">
        <v>187</v>
      </c>
      <c r="C5" s="220" t="s">
        <v>93</v>
      </c>
      <c r="D5" s="220" t="s">
        <v>124</v>
      </c>
      <c r="E5" s="220" t="s">
        <v>125</v>
      </c>
    </row>
    <row r="6" spans="2:6" ht="16" customHeight="1" x14ac:dyDescent="0.3">
      <c r="B6" s="222"/>
      <c r="C6" s="222" t="s">
        <v>273</v>
      </c>
      <c r="D6" s="222" t="s">
        <v>273</v>
      </c>
      <c r="E6" s="222" t="s">
        <v>273</v>
      </c>
    </row>
    <row r="7" spans="2:6" ht="16" customHeight="1" x14ac:dyDescent="0.3">
      <c r="B7" s="209" t="s">
        <v>311</v>
      </c>
      <c r="C7" s="210" t="s">
        <v>408</v>
      </c>
      <c r="D7" s="211" t="s">
        <v>408</v>
      </c>
      <c r="E7" s="211" t="s">
        <v>408</v>
      </c>
    </row>
    <row r="8" spans="2:6" ht="16" customHeight="1" x14ac:dyDescent="0.3">
      <c r="B8" s="209" t="s">
        <v>312</v>
      </c>
      <c r="C8" s="210">
        <v>13</v>
      </c>
      <c r="D8" s="211">
        <v>9</v>
      </c>
      <c r="E8" s="211">
        <v>6</v>
      </c>
    </row>
    <row r="9" spans="2:6" ht="16" customHeight="1" x14ac:dyDescent="0.3">
      <c r="B9" s="209" t="s">
        <v>313</v>
      </c>
      <c r="C9" s="210">
        <v>15</v>
      </c>
      <c r="D9" s="211" t="s">
        <v>408</v>
      </c>
      <c r="E9" s="211" t="s">
        <v>408</v>
      </c>
    </row>
    <row r="10" spans="2:6" ht="16" customHeight="1" thickBot="1" x14ac:dyDescent="0.35">
      <c r="B10" s="233" t="s">
        <v>314</v>
      </c>
      <c r="C10" s="234">
        <v>82</v>
      </c>
      <c r="D10" s="235">
        <v>42</v>
      </c>
      <c r="E10" s="235">
        <v>9</v>
      </c>
    </row>
    <row r="11" spans="2:6" ht="13.5" thickTop="1" x14ac:dyDescent="0.3">
      <c r="B11" s="229"/>
      <c r="C11" s="229"/>
      <c r="D11" s="229"/>
      <c r="E11" s="229"/>
    </row>
    <row r="12" spans="2:6" x14ac:dyDescent="0.3">
      <c r="B12" s="273" t="s">
        <v>414</v>
      </c>
      <c r="C12" s="273"/>
      <c r="D12" s="273"/>
      <c r="E12" s="273"/>
      <c r="F12" s="273"/>
    </row>
    <row r="13" spans="2:6" x14ac:dyDescent="0.3">
      <c r="B13" s="273" t="s">
        <v>415</v>
      </c>
      <c r="C13" s="273"/>
      <c r="D13" s="273"/>
      <c r="E13" s="273"/>
      <c r="F13" s="273"/>
    </row>
    <row r="14" spans="2:6" x14ac:dyDescent="0.3">
      <c r="B14" s="273" t="s">
        <v>416</v>
      </c>
      <c r="C14" s="273"/>
      <c r="D14" s="273"/>
      <c r="E14" s="273"/>
      <c r="F14" s="273"/>
    </row>
    <row r="15" spans="2:6" x14ac:dyDescent="0.3">
      <c r="B15" s="273" t="s">
        <v>417</v>
      </c>
      <c r="C15" s="273"/>
      <c r="D15" s="273"/>
      <c r="E15" s="273"/>
      <c r="F15" s="273"/>
    </row>
    <row r="16" spans="2:6" x14ac:dyDescent="0.3">
      <c r="B16" s="273" t="s">
        <v>418</v>
      </c>
      <c r="C16" s="273"/>
      <c r="D16" s="273"/>
      <c r="E16" s="273"/>
      <c r="F16" s="273"/>
    </row>
    <row r="17" spans="2:6" x14ac:dyDescent="0.3">
      <c r="B17" s="273" t="s">
        <v>419</v>
      </c>
      <c r="C17" s="273"/>
      <c r="D17" s="273"/>
      <c r="E17" s="273"/>
      <c r="F17" s="273"/>
    </row>
  </sheetData>
  <sheetProtection algorithmName="SHA-512" hashValue="kkwRytZwzys9Stv9NeZF6Cy7XDGHEIfQ+IPoEmCym0NJdoyjCktiKJ3dLjNCLKSKz/sOr35tZ7DkiKPm2sxxmQ==" saltValue="FNL8z4vLd8NRCqNcg7NUcA==" spinCount="100000" sheet="1" objects="1" scenarios="1"/>
  <autoFilter ref="B6:E11" xr:uid="{00000000-0009-0000-0000-000064000000}"/>
  <mergeCells count="6">
    <mergeCell ref="B17:F17"/>
    <mergeCell ref="B12:F12"/>
    <mergeCell ref="B13:F13"/>
    <mergeCell ref="B14:F14"/>
    <mergeCell ref="B15:F15"/>
    <mergeCell ref="B16:F16"/>
  </mergeCells>
  <hyperlinks>
    <hyperlink ref="E1" location="'Contents'!A1" display="Back to contents page" xr:uid="{00000000-0004-0000-6400-000000000000}"/>
  </hyperlink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tabColor rgb="FF1C3D47"/>
  </sheetPr>
  <dimension ref="B1:F17"/>
  <sheetViews>
    <sheetView showGridLines="0" workbookViewId="0">
      <selection activeCell="B14" sqref="B14:F14"/>
    </sheetView>
  </sheetViews>
  <sheetFormatPr defaultRowHeight="13" x14ac:dyDescent="0.3"/>
  <cols>
    <col min="1" max="1" width="4" customWidth="1"/>
    <col min="2" max="2" width="57.69921875" customWidth="1"/>
    <col min="3" max="6" width="18.5" customWidth="1"/>
  </cols>
  <sheetData>
    <row r="1" spans="2:6" s="202" customFormat="1" ht="50.5" customHeight="1" x14ac:dyDescent="0.3">
      <c r="B1" s="203"/>
      <c r="F1" s="204" t="s">
        <v>83</v>
      </c>
    </row>
    <row r="2" spans="2:6" s="202" customFormat="1" ht="16" customHeight="1" x14ac:dyDescent="0.3">
      <c r="B2" s="116" t="s">
        <v>67</v>
      </c>
      <c r="C2" s="217"/>
      <c r="D2" s="217"/>
      <c r="E2" s="217"/>
      <c r="F2" s="217"/>
    </row>
    <row r="3" spans="2:6" s="202" customFormat="1" ht="16" customHeight="1" x14ac:dyDescent="0.3">
      <c r="B3" s="100" t="s">
        <v>380</v>
      </c>
    </row>
    <row r="4" spans="2:6" s="202" customFormat="1" ht="16" customHeight="1" x14ac:dyDescent="0.3"/>
    <row r="5" spans="2:6" s="202" customFormat="1" ht="16" customHeight="1" x14ac:dyDescent="0.3">
      <c r="B5" s="220" t="s">
        <v>187</v>
      </c>
      <c r="C5" s="220" t="s">
        <v>84</v>
      </c>
      <c r="D5" s="220" t="s">
        <v>93</v>
      </c>
      <c r="E5" s="220" t="s">
        <v>124</v>
      </c>
      <c r="F5" s="220" t="s">
        <v>125</v>
      </c>
    </row>
    <row r="6" spans="2:6" s="202" customFormat="1" ht="16" customHeight="1" x14ac:dyDescent="0.3">
      <c r="B6" s="222"/>
      <c r="C6" s="222"/>
      <c r="D6" s="222"/>
      <c r="E6" s="222"/>
      <c r="F6" s="222"/>
    </row>
    <row r="7" spans="2:6" s="202" customFormat="1" ht="16" customHeight="1" x14ac:dyDescent="0.3">
      <c r="B7" s="209" t="s">
        <v>305</v>
      </c>
      <c r="C7" s="209" t="s">
        <v>275</v>
      </c>
      <c r="D7" s="240">
        <v>14624679</v>
      </c>
      <c r="E7" s="241">
        <v>11050672</v>
      </c>
      <c r="F7" s="241">
        <v>8816400</v>
      </c>
    </row>
    <row r="8" spans="2:6" s="202" customFormat="1" ht="16" customHeight="1" x14ac:dyDescent="0.3">
      <c r="B8" s="209" t="s">
        <v>306</v>
      </c>
      <c r="C8" s="209" t="s">
        <v>302</v>
      </c>
      <c r="D8" s="236">
        <v>0.55000000000000004</v>
      </c>
      <c r="E8" s="239">
        <v>0.4</v>
      </c>
      <c r="F8" s="239">
        <v>0.2</v>
      </c>
    </row>
    <row r="9" spans="2:6" s="202" customFormat="1" ht="16" customHeight="1" x14ac:dyDescent="0.3">
      <c r="B9" s="209" t="s">
        <v>307</v>
      </c>
      <c r="C9" s="209" t="s">
        <v>302</v>
      </c>
      <c r="D9" s="236">
        <v>10.46</v>
      </c>
      <c r="E9" s="247" t="s">
        <v>408</v>
      </c>
      <c r="F9" s="247" t="s">
        <v>408</v>
      </c>
    </row>
    <row r="10" spans="2:6" s="202" customFormat="1" ht="16" customHeight="1" thickBot="1" x14ac:dyDescent="0.35">
      <c r="B10" s="233" t="s">
        <v>307</v>
      </c>
      <c r="C10" s="233" t="s">
        <v>302</v>
      </c>
      <c r="D10" s="238" t="s">
        <v>408</v>
      </c>
      <c r="E10" s="248">
        <v>4</v>
      </c>
      <c r="F10" s="248">
        <v>2.7</v>
      </c>
    </row>
    <row r="11" spans="2:6" ht="13.5" thickTop="1" x14ac:dyDescent="0.3">
      <c r="B11" s="4"/>
      <c r="C11" s="4"/>
      <c r="D11" s="4"/>
      <c r="E11" s="4"/>
      <c r="F11" s="4"/>
    </row>
    <row r="12" spans="2:6" x14ac:dyDescent="0.3">
      <c r="B12" s="273" t="s">
        <v>414</v>
      </c>
      <c r="C12" s="273"/>
      <c r="D12" s="273"/>
      <c r="E12" s="273"/>
      <c r="F12" s="273"/>
    </row>
    <row r="13" spans="2:6" x14ac:dyDescent="0.3">
      <c r="B13" s="273" t="s">
        <v>415</v>
      </c>
      <c r="C13" s="273"/>
      <c r="D13" s="273"/>
      <c r="E13" s="273"/>
      <c r="F13" s="273"/>
    </row>
    <row r="14" spans="2:6" x14ac:dyDescent="0.3">
      <c r="B14" s="273" t="s">
        <v>416</v>
      </c>
      <c r="C14" s="273"/>
      <c r="D14" s="273"/>
      <c r="E14" s="273"/>
      <c r="F14" s="273"/>
    </row>
    <row r="15" spans="2:6" x14ac:dyDescent="0.3">
      <c r="B15" s="273" t="s">
        <v>417</v>
      </c>
      <c r="C15" s="273"/>
      <c r="D15" s="273"/>
      <c r="E15" s="273"/>
      <c r="F15" s="273"/>
    </row>
    <row r="16" spans="2:6" x14ac:dyDescent="0.3">
      <c r="B16" s="273" t="s">
        <v>418</v>
      </c>
      <c r="C16" s="273"/>
      <c r="D16" s="273"/>
      <c r="E16" s="273"/>
      <c r="F16" s="273"/>
    </row>
    <row r="17" spans="2:6" x14ac:dyDescent="0.3">
      <c r="B17" s="273" t="s">
        <v>419</v>
      </c>
      <c r="C17" s="273"/>
      <c r="D17" s="273"/>
      <c r="E17" s="273"/>
      <c r="F17" s="273"/>
    </row>
  </sheetData>
  <sheetProtection algorithmName="SHA-512" hashValue="lVvL1I9AX6/hRz7j1ydItIzWyFwUUT0GIO6+Hwz8DUBlX+4+LQZQZ1RjfP2vgdCdy9K+mkvX4g6AVRMkA43jMA==" saltValue="Az9ssDRbHeX/mxE3rf/R7Q==" spinCount="100000" sheet="1" objects="1" scenarios="1"/>
  <autoFilter ref="B6:F11" xr:uid="{00000000-0009-0000-0000-000062000000}"/>
  <mergeCells count="6">
    <mergeCell ref="B17:F17"/>
    <mergeCell ref="B12:F12"/>
    <mergeCell ref="B13:F13"/>
    <mergeCell ref="B14:F14"/>
    <mergeCell ref="B15:F15"/>
    <mergeCell ref="B16:F16"/>
  </mergeCells>
  <hyperlinks>
    <hyperlink ref="F1" location="'Contents'!A1" display="Back to contents page" xr:uid="{00000000-0004-0000-6200-000000000000}"/>
  </hyperlink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tabColor rgb="FF1C3D47"/>
  </sheetPr>
  <dimension ref="B1:F17"/>
  <sheetViews>
    <sheetView showGridLines="0" workbookViewId="0">
      <selection activeCell="D35" sqref="D35"/>
    </sheetView>
  </sheetViews>
  <sheetFormatPr defaultRowHeight="13" x14ac:dyDescent="0.3"/>
  <cols>
    <col min="1" max="1" width="4" style="202" customWidth="1"/>
    <col min="2" max="2" width="70.3984375" style="202" customWidth="1"/>
    <col min="3" max="5" width="18.296875" style="202" customWidth="1"/>
    <col min="6" max="16384" width="8.796875" style="202"/>
  </cols>
  <sheetData>
    <row r="1" spans="2:6" ht="50.5" customHeight="1" x14ac:dyDescent="0.3">
      <c r="B1" s="203"/>
      <c r="E1" s="204" t="s">
        <v>83</v>
      </c>
    </row>
    <row r="2" spans="2:6" ht="16" customHeight="1" x14ac:dyDescent="0.3">
      <c r="B2" s="116" t="s">
        <v>70</v>
      </c>
      <c r="C2" s="217"/>
      <c r="D2" s="217"/>
      <c r="E2" s="217"/>
    </row>
    <row r="3" spans="2:6" ht="16" customHeight="1" x14ac:dyDescent="0.3">
      <c r="B3" s="100" t="s">
        <v>380</v>
      </c>
    </row>
    <row r="4" spans="2:6" ht="16" customHeight="1" x14ac:dyDescent="0.3"/>
    <row r="5" spans="2:6" ht="16" customHeight="1" x14ac:dyDescent="0.3">
      <c r="B5" s="220" t="s">
        <v>187</v>
      </c>
      <c r="C5" s="220" t="s">
        <v>93</v>
      </c>
      <c r="D5" s="220" t="s">
        <v>124</v>
      </c>
      <c r="E5" s="220" t="s">
        <v>125</v>
      </c>
    </row>
    <row r="6" spans="2:6" ht="16" customHeight="1" x14ac:dyDescent="0.3">
      <c r="B6" s="222"/>
      <c r="C6" s="222" t="s">
        <v>273</v>
      </c>
      <c r="D6" s="222" t="s">
        <v>273</v>
      </c>
      <c r="E6" s="222" t="s">
        <v>273</v>
      </c>
    </row>
    <row r="7" spans="2:6" ht="16" customHeight="1" x14ac:dyDescent="0.3">
      <c r="B7" s="209" t="s">
        <v>315</v>
      </c>
      <c r="C7" s="210" t="s">
        <v>408</v>
      </c>
      <c r="D7" s="211" t="s">
        <v>408</v>
      </c>
      <c r="E7" s="211" t="s">
        <v>408</v>
      </c>
    </row>
    <row r="8" spans="2:6" ht="16" customHeight="1" x14ac:dyDescent="0.3">
      <c r="B8" s="209" t="s">
        <v>316</v>
      </c>
      <c r="C8" s="210">
        <v>8</v>
      </c>
      <c r="D8" s="211">
        <v>4</v>
      </c>
      <c r="E8" s="211">
        <v>2</v>
      </c>
    </row>
    <row r="9" spans="2:6" ht="16" customHeight="1" x14ac:dyDescent="0.3">
      <c r="B9" s="209" t="s">
        <v>317</v>
      </c>
      <c r="C9" s="210">
        <v>51</v>
      </c>
      <c r="D9" s="211" t="s">
        <v>408</v>
      </c>
      <c r="E9" s="211" t="s">
        <v>408</v>
      </c>
    </row>
    <row r="10" spans="2:6" ht="16" customHeight="1" thickBot="1" x14ac:dyDescent="0.35">
      <c r="B10" s="233" t="s">
        <v>318</v>
      </c>
      <c r="C10" s="234">
        <v>94</v>
      </c>
      <c r="D10" s="235">
        <v>40</v>
      </c>
      <c r="E10" s="235">
        <v>21</v>
      </c>
    </row>
    <row r="11" spans="2:6" ht="13.5" thickTop="1" x14ac:dyDescent="0.3">
      <c r="B11" s="229"/>
      <c r="C11" s="229"/>
      <c r="D11" s="229"/>
      <c r="E11" s="229"/>
    </row>
    <row r="12" spans="2:6" x14ac:dyDescent="0.3">
      <c r="B12" s="273" t="s">
        <v>414</v>
      </c>
      <c r="C12" s="273"/>
      <c r="D12" s="273"/>
      <c r="E12" s="273"/>
      <c r="F12" s="273"/>
    </row>
    <row r="13" spans="2:6" x14ac:dyDescent="0.3">
      <c r="B13" s="273" t="s">
        <v>415</v>
      </c>
      <c r="C13" s="273"/>
      <c r="D13" s="273"/>
      <c r="E13" s="273"/>
      <c r="F13" s="273"/>
    </row>
    <row r="14" spans="2:6" x14ac:dyDescent="0.3">
      <c r="B14" s="273" t="s">
        <v>416</v>
      </c>
      <c r="C14" s="273"/>
      <c r="D14" s="273"/>
      <c r="E14" s="273"/>
      <c r="F14" s="273"/>
    </row>
    <row r="15" spans="2:6" x14ac:dyDescent="0.3">
      <c r="B15" s="273" t="s">
        <v>417</v>
      </c>
      <c r="C15" s="273"/>
      <c r="D15" s="273"/>
      <c r="E15" s="273"/>
      <c r="F15" s="273"/>
    </row>
    <row r="16" spans="2:6" x14ac:dyDescent="0.3">
      <c r="B16" s="273" t="s">
        <v>418</v>
      </c>
      <c r="C16" s="273"/>
      <c r="D16" s="273"/>
      <c r="E16" s="273"/>
      <c r="F16" s="273"/>
    </row>
    <row r="17" spans="2:6" x14ac:dyDescent="0.3">
      <c r="B17" s="273" t="s">
        <v>419</v>
      </c>
      <c r="C17" s="273"/>
      <c r="D17" s="273"/>
      <c r="E17" s="273"/>
      <c r="F17" s="273"/>
    </row>
  </sheetData>
  <sheetProtection algorithmName="SHA-512" hashValue="xkde1gIrj1wUG4TTzvZHdKPFJoDV3xb1as/odOnGRJo0S1cFIYUDz+bL67sBfmRCoWB3o8oZVb1Of/WNwIdoXg==" saltValue="nX+A0rAFdGft7Hz3iMxCaw==" spinCount="100000" sheet="1" objects="1" scenarios="1"/>
  <autoFilter ref="B6:E11" xr:uid="{00000000-0009-0000-0000-000065000000}"/>
  <mergeCells count="6">
    <mergeCell ref="B17:F17"/>
    <mergeCell ref="B12:F12"/>
    <mergeCell ref="B13:F13"/>
    <mergeCell ref="B14:F14"/>
    <mergeCell ref="B15:F15"/>
    <mergeCell ref="B16:F16"/>
  </mergeCells>
  <hyperlinks>
    <hyperlink ref="E1" location="'Contents'!A1" display="Back to contents page" xr:uid="{00000000-0004-0000-6500-000000000000}"/>
  </hyperlink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tabColor rgb="FF1C3D47"/>
  </sheetPr>
  <dimension ref="B1:F17"/>
  <sheetViews>
    <sheetView showGridLines="0" workbookViewId="0">
      <selection activeCell="E28" sqref="E28"/>
    </sheetView>
  </sheetViews>
  <sheetFormatPr defaultRowHeight="13" x14ac:dyDescent="0.3"/>
  <cols>
    <col min="1" max="1" width="4" customWidth="1"/>
    <col min="2" max="2" width="57.69921875" customWidth="1"/>
    <col min="3" max="6" width="18.5" customWidth="1"/>
  </cols>
  <sheetData>
    <row r="1" spans="2:6" s="202" customFormat="1" ht="50.5" customHeight="1" x14ac:dyDescent="0.3">
      <c r="B1" s="203"/>
      <c r="F1" s="204" t="s">
        <v>83</v>
      </c>
    </row>
    <row r="2" spans="2:6" s="202" customFormat="1" ht="16" customHeight="1" x14ac:dyDescent="0.3">
      <c r="B2" s="116" t="s">
        <v>68</v>
      </c>
      <c r="C2" s="217"/>
      <c r="D2" s="217"/>
      <c r="E2" s="217"/>
      <c r="F2" s="217"/>
    </row>
    <row r="3" spans="2:6" s="202" customFormat="1" ht="16" customHeight="1" x14ac:dyDescent="0.3">
      <c r="B3" s="100" t="s">
        <v>380</v>
      </c>
    </row>
    <row r="4" spans="2:6" s="202" customFormat="1" ht="16" customHeight="1" x14ac:dyDescent="0.3"/>
    <row r="5" spans="2:6" s="202" customFormat="1" ht="16" customHeight="1" x14ac:dyDescent="0.3">
      <c r="B5" s="220" t="s">
        <v>187</v>
      </c>
      <c r="C5" s="220" t="s">
        <v>84</v>
      </c>
      <c r="D5" s="220" t="s">
        <v>93</v>
      </c>
      <c r="E5" s="220" t="s">
        <v>124</v>
      </c>
      <c r="F5" s="220" t="s">
        <v>125</v>
      </c>
    </row>
    <row r="6" spans="2:6" s="202" customFormat="1" ht="16" customHeight="1" x14ac:dyDescent="0.3">
      <c r="B6" s="222"/>
      <c r="C6" s="222"/>
      <c r="D6" s="222"/>
      <c r="E6" s="222"/>
      <c r="F6" s="222"/>
    </row>
    <row r="7" spans="2:6" s="202" customFormat="1" ht="16" customHeight="1" x14ac:dyDescent="0.3">
      <c r="B7" s="209" t="s">
        <v>308</v>
      </c>
      <c r="C7" s="209" t="s">
        <v>275</v>
      </c>
      <c r="D7" s="240">
        <v>24001938</v>
      </c>
      <c r="E7" s="241">
        <v>19826576</v>
      </c>
      <c r="F7" s="241">
        <v>16522515</v>
      </c>
    </row>
    <row r="8" spans="2:6" s="202" customFormat="1" ht="16" customHeight="1" x14ac:dyDescent="0.3">
      <c r="B8" s="209" t="s">
        <v>309</v>
      </c>
      <c r="C8" s="209" t="s">
        <v>302</v>
      </c>
      <c r="D8" s="236">
        <v>0.87</v>
      </c>
      <c r="E8" s="239">
        <v>0.5</v>
      </c>
      <c r="F8" s="239">
        <v>0.5</v>
      </c>
    </row>
    <row r="9" spans="2:6" s="202" customFormat="1" ht="16" customHeight="1" x14ac:dyDescent="0.3">
      <c r="B9" s="209" t="s">
        <v>310</v>
      </c>
      <c r="C9" s="209" t="s">
        <v>302</v>
      </c>
      <c r="D9" s="236">
        <v>10.96</v>
      </c>
      <c r="E9" s="247" t="s">
        <v>408</v>
      </c>
      <c r="F9" s="247" t="s">
        <v>408</v>
      </c>
    </row>
    <row r="10" spans="2:6" s="202" customFormat="1" ht="16" customHeight="1" thickBot="1" x14ac:dyDescent="0.35">
      <c r="B10" s="233" t="s">
        <v>310</v>
      </c>
      <c r="C10" s="233" t="s">
        <v>302</v>
      </c>
      <c r="D10" s="238" t="s">
        <v>408</v>
      </c>
      <c r="E10" s="248">
        <v>4.8</v>
      </c>
      <c r="F10" s="248">
        <v>2.4</v>
      </c>
    </row>
    <row r="11" spans="2:6" ht="13.5" thickTop="1" x14ac:dyDescent="0.3">
      <c r="B11" s="4"/>
      <c r="C11" s="4"/>
      <c r="D11" s="4"/>
      <c r="E11" s="4"/>
      <c r="F11" s="4"/>
    </row>
    <row r="12" spans="2:6" x14ac:dyDescent="0.3">
      <c r="B12" s="273" t="s">
        <v>414</v>
      </c>
      <c r="C12" s="273"/>
      <c r="D12" s="273"/>
      <c r="E12" s="273"/>
      <c r="F12" s="273"/>
    </row>
    <row r="13" spans="2:6" x14ac:dyDescent="0.3">
      <c r="B13" s="273" t="s">
        <v>415</v>
      </c>
      <c r="C13" s="273"/>
      <c r="D13" s="273"/>
      <c r="E13" s="273"/>
      <c r="F13" s="273"/>
    </row>
    <row r="14" spans="2:6" x14ac:dyDescent="0.3">
      <c r="B14" s="273" t="s">
        <v>416</v>
      </c>
      <c r="C14" s="273"/>
      <c r="D14" s="273"/>
      <c r="E14" s="273"/>
      <c r="F14" s="273"/>
    </row>
    <row r="15" spans="2:6" x14ac:dyDescent="0.3">
      <c r="B15" s="273" t="s">
        <v>417</v>
      </c>
      <c r="C15" s="273"/>
      <c r="D15" s="273"/>
      <c r="E15" s="273"/>
      <c r="F15" s="273"/>
    </row>
    <row r="16" spans="2:6" x14ac:dyDescent="0.3">
      <c r="B16" s="273" t="s">
        <v>418</v>
      </c>
      <c r="C16" s="273"/>
      <c r="D16" s="273"/>
      <c r="E16" s="273"/>
      <c r="F16" s="273"/>
    </row>
    <row r="17" spans="2:6" x14ac:dyDescent="0.3">
      <c r="B17" s="273" t="s">
        <v>419</v>
      </c>
      <c r="C17" s="273"/>
      <c r="D17" s="273"/>
      <c r="E17" s="273"/>
      <c r="F17" s="273"/>
    </row>
  </sheetData>
  <sheetProtection algorithmName="SHA-512" hashValue="wxpPyVqhD3PaFo8903sHdXUF6sV406f8ESk0hPoKmJILIj9BRdIe1sDmW/maHd0W0YeQZUXWwF55QwEgacLS2A==" saltValue="8qlTPLWMEK9KQ3rG+LL/8g==" spinCount="100000" sheet="1" objects="1" scenarios="1"/>
  <autoFilter ref="B6:F11" xr:uid="{00000000-0009-0000-0000-000063000000}"/>
  <mergeCells count="6">
    <mergeCell ref="B17:F17"/>
    <mergeCell ref="B12:F12"/>
    <mergeCell ref="B13:F13"/>
    <mergeCell ref="B14:F14"/>
    <mergeCell ref="B15:F15"/>
    <mergeCell ref="B16:F16"/>
  </mergeCells>
  <hyperlinks>
    <hyperlink ref="F1" location="'Contents'!A1" display="Back to contents page" xr:uid="{74475D61-A45A-4742-9317-ABA47064D4E8}"/>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1C3D47"/>
  </sheetPr>
  <dimension ref="A1:P32"/>
  <sheetViews>
    <sheetView showGridLines="0" workbookViewId="0">
      <selection activeCell="K1" sqref="K1"/>
    </sheetView>
  </sheetViews>
  <sheetFormatPr defaultRowHeight="13" x14ac:dyDescent="0.3"/>
  <cols>
    <col min="1" max="1" width="4" style="18" customWidth="1"/>
    <col min="2" max="2" width="2.5" style="18" customWidth="1"/>
    <col min="3" max="3" width="36.296875" style="18" customWidth="1"/>
    <col min="4" max="4" width="6" style="18" customWidth="1"/>
    <col min="5" max="11" width="18.09765625" style="18" customWidth="1"/>
    <col min="12" max="13" width="8.796875" style="18"/>
    <col min="14" max="14" width="13.3984375" style="18" bestFit="1" customWidth="1"/>
    <col min="15" max="15" width="16.59765625" style="18" bestFit="1" customWidth="1"/>
    <col min="16" max="16" width="11.796875" style="18" bestFit="1" customWidth="1"/>
    <col min="17" max="16384" width="8.796875" style="18"/>
  </cols>
  <sheetData>
    <row r="1" spans="1:15" ht="50.5" customHeight="1" x14ac:dyDescent="0.3">
      <c r="A1" s="25"/>
      <c r="K1" s="65" t="s">
        <v>83</v>
      </c>
    </row>
    <row r="2" spans="1:15" x14ac:dyDescent="0.3">
      <c r="B2" s="54" t="s">
        <v>5</v>
      </c>
      <c r="C2" s="36"/>
      <c r="D2" s="36"/>
      <c r="E2" s="36"/>
      <c r="F2" s="36"/>
      <c r="G2" s="36"/>
      <c r="H2" s="36"/>
      <c r="I2" s="36"/>
      <c r="J2" s="36"/>
      <c r="K2" s="36"/>
    </row>
    <row r="3" spans="1:15" s="24" customFormat="1" ht="10.5" x14ac:dyDescent="0.25">
      <c r="B3" s="24" t="s">
        <v>377</v>
      </c>
    </row>
    <row r="5" spans="1:15" ht="26" x14ac:dyDescent="0.3">
      <c r="B5" s="26"/>
      <c r="C5" s="26" t="s">
        <v>153</v>
      </c>
      <c r="D5" s="26" t="s">
        <v>84</v>
      </c>
      <c r="E5" s="26" t="s">
        <v>85</v>
      </c>
      <c r="F5" s="26" t="s">
        <v>86</v>
      </c>
      <c r="G5" s="26" t="s">
        <v>87</v>
      </c>
      <c r="H5" s="26" t="s">
        <v>88</v>
      </c>
      <c r="I5" s="26" t="s">
        <v>89</v>
      </c>
      <c r="J5" s="26" t="s">
        <v>90</v>
      </c>
      <c r="K5" s="26" t="s">
        <v>91</v>
      </c>
    </row>
    <row r="6" spans="1:15" x14ac:dyDescent="0.3">
      <c r="B6" s="27"/>
      <c r="C6" s="27"/>
      <c r="D6" s="27"/>
      <c r="E6" s="27"/>
      <c r="F6" s="27"/>
      <c r="G6" s="27"/>
      <c r="H6" s="27"/>
      <c r="I6" s="27"/>
      <c r="J6" s="27"/>
      <c r="K6" s="27"/>
    </row>
    <row r="7" spans="1:15" ht="16" customHeight="1" x14ac:dyDescent="0.3">
      <c r="B7" s="19" t="s">
        <v>93</v>
      </c>
      <c r="C7" s="19"/>
      <c r="D7" s="17"/>
      <c r="E7" s="17"/>
      <c r="F7" s="17"/>
      <c r="G7" s="17"/>
      <c r="H7" s="17"/>
      <c r="I7" s="17"/>
      <c r="J7" s="17"/>
      <c r="K7" s="28"/>
    </row>
    <row r="8" spans="1:15" ht="16" customHeight="1" x14ac:dyDescent="0.3">
      <c r="C8" s="20" t="s">
        <v>94</v>
      </c>
      <c r="D8" s="74" t="s">
        <v>95</v>
      </c>
      <c r="E8" s="21">
        <v>89.831940000000003</v>
      </c>
      <c r="F8" s="21">
        <v>27.439260000000004</v>
      </c>
      <c r="G8" s="185" t="s">
        <v>408</v>
      </c>
      <c r="H8" s="185" t="s">
        <v>408</v>
      </c>
      <c r="I8" s="185" t="s">
        <v>408</v>
      </c>
      <c r="J8" s="185" t="s">
        <v>408</v>
      </c>
      <c r="K8" s="29">
        <v>117.27120000000001</v>
      </c>
      <c r="O8" s="76"/>
    </row>
    <row r="9" spans="1:15" ht="16" customHeight="1" x14ac:dyDescent="0.3">
      <c r="C9" s="20" t="s">
        <v>100</v>
      </c>
      <c r="D9" s="74" t="s">
        <v>95</v>
      </c>
      <c r="E9" s="21">
        <v>6830108.9160240013</v>
      </c>
      <c r="F9" s="21">
        <v>2985572.2751999972</v>
      </c>
      <c r="G9" s="21">
        <v>418766.90643735236</v>
      </c>
      <c r="H9" s="21">
        <v>38146.102599999991</v>
      </c>
      <c r="I9" s="21">
        <v>8859.9480666666659</v>
      </c>
      <c r="J9" s="185" t="s">
        <v>408</v>
      </c>
      <c r="K9" s="29">
        <v>10281454.148328017</v>
      </c>
      <c r="O9" s="76"/>
    </row>
    <row r="10" spans="1:15" ht="16" customHeight="1" x14ac:dyDescent="0.3">
      <c r="C10" s="20" t="s">
        <v>101</v>
      </c>
      <c r="D10" s="74" t="s">
        <v>95</v>
      </c>
      <c r="E10" s="21">
        <v>1086.8215999999998</v>
      </c>
      <c r="F10" s="21">
        <v>7184.8495999999996</v>
      </c>
      <c r="G10" s="21">
        <v>8201.3932973072515</v>
      </c>
      <c r="H10" s="185" t="s">
        <v>408</v>
      </c>
      <c r="I10" s="185" t="s">
        <v>408</v>
      </c>
      <c r="J10" s="185" t="s">
        <v>408</v>
      </c>
      <c r="K10" s="29">
        <v>16473.064497307249</v>
      </c>
      <c r="O10" s="76"/>
    </row>
    <row r="11" spans="1:15" ht="16" customHeight="1" x14ac:dyDescent="0.3">
      <c r="C11" s="20" t="s">
        <v>102</v>
      </c>
      <c r="D11" s="74" t="s">
        <v>95</v>
      </c>
      <c r="E11" s="21">
        <v>542584.94400000002</v>
      </c>
      <c r="F11" s="21">
        <v>1657875.2804648927</v>
      </c>
      <c r="G11" s="185" t="s">
        <v>408</v>
      </c>
      <c r="H11" s="185" t="s">
        <v>408</v>
      </c>
      <c r="I11" s="185" t="s">
        <v>408</v>
      </c>
      <c r="J11" s="185" t="s">
        <v>408</v>
      </c>
      <c r="K11" s="29">
        <v>2200460.2244648929</v>
      </c>
      <c r="O11" s="76"/>
    </row>
    <row r="12" spans="1:15" ht="16" customHeight="1" x14ac:dyDescent="0.3">
      <c r="C12" s="20" t="s">
        <v>103</v>
      </c>
      <c r="D12" s="74" t="s">
        <v>95</v>
      </c>
      <c r="E12" s="21">
        <v>2111860.8191391341</v>
      </c>
      <c r="F12" s="185" t="s">
        <v>408</v>
      </c>
      <c r="G12" s="21">
        <v>610025.3064</v>
      </c>
      <c r="H12" s="185">
        <v>58.737887999999998</v>
      </c>
      <c r="I12" s="185" t="s">
        <v>408</v>
      </c>
      <c r="J12" s="21">
        <v>1152.7946388</v>
      </c>
      <c r="K12" s="29">
        <v>2723097.6580659342</v>
      </c>
      <c r="O12" s="76"/>
    </row>
    <row r="13" spans="1:15" ht="16" customHeight="1" x14ac:dyDescent="0.3">
      <c r="C13" s="20" t="s">
        <v>106</v>
      </c>
      <c r="D13" s="74" t="s">
        <v>95</v>
      </c>
      <c r="E13" s="21">
        <v>5721.1298399999987</v>
      </c>
      <c r="F13" s="21">
        <v>4923.6333634799994</v>
      </c>
      <c r="G13" s="21">
        <v>153.93083000000001</v>
      </c>
      <c r="H13" s="58">
        <v>0.20952000000000001</v>
      </c>
      <c r="I13" s="185" t="s">
        <v>408</v>
      </c>
      <c r="J13" s="185" t="s">
        <v>408</v>
      </c>
      <c r="K13" s="29">
        <v>10798.903553479997</v>
      </c>
      <c r="O13" s="76"/>
    </row>
    <row r="14" spans="1:15" ht="16" customHeight="1" x14ac:dyDescent="0.3">
      <c r="C14" s="20" t="s">
        <v>107</v>
      </c>
      <c r="D14" s="74" t="s">
        <v>95</v>
      </c>
      <c r="E14" s="185" t="s">
        <v>408</v>
      </c>
      <c r="F14" s="185" t="s">
        <v>408</v>
      </c>
      <c r="G14" s="21">
        <v>42493.280504999995</v>
      </c>
      <c r="H14" s="185" t="s">
        <v>408</v>
      </c>
      <c r="I14" s="185" t="s">
        <v>408</v>
      </c>
      <c r="J14" s="185" t="s">
        <v>408</v>
      </c>
      <c r="K14" s="29">
        <v>42493.280504999995</v>
      </c>
      <c r="O14" s="76"/>
    </row>
    <row r="15" spans="1:15" ht="16" customHeight="1" x14ac:dyDescent="0.3">
      <c r="C15" s="20" t="s">
        <v>109</v>
      </c>
      <c r="D15" s="74" t="s">
        <v>95</v>
      </c>
      <c r="E15" s="185" t="s">
        <v>408</v>
      </c>
      <c r="F15" s="185" t="s">
        <v>408</v>
      </c>
      <c r="G15" s="21" t="s">
        <v>408</v>
      </c>
      <c r="H15" s="185" t="s">
        <v>408</v>
      </c>
      <c r="I15" s="185" t="s">
        <v>408</v>
      </c>
      <c r="J15" s="185" t="s">
        <v>408</v>
      </c>
      <c r="K15" s="29" t="s">
        <v>408</v>
      </c>
      <c r="O15" s="76"/>
    </row>
    <row r="16" spans="1:15" ht="16" customHeight="1" x14ac:dyDescent="0.3">
      <c r="C16" s="20" t="s">
        <v>111</v>
      </c>
      <c r="D16" s="74" t="s">
        <v>95</v>
      </c>
      <c r="E16" s="21">
        <v>748542.32149999996</v>
      </c>
      <c r="F16" s="185" t="s">
        <v>408</v>
      </c>
      <c r="G16" s="185" t="s">
        <v>408</v>
      </c>
      <c r="H16" s="185" t="s">
        <v>408</v>
      </c>
      <c r="I16" s="185" t="s">
        <v>408</v>
      </c>
      <c r="J16" s="185" t="s">
        <v>408</v>
      </c>
      <c r="K16" s="29">
        <v>748542.32149999996</v>
      </c>
      <c r="O16" s="76"/>
    </row>
    <row r="17" spans="2:16" ht="16" customHeight="1" x14ac:dyDescent="0.3">
      <c r="C17" s="20" t="s">
        <v>112</v>
      </c>
      <c r="D17" s="74" t="s">
        <v>95</v>
      </c>
      <c r="E17" s="21">
        <v>85967.842631594904</v>
      </c>
      <c r="F17" s="21">
        <v>20024.419861176462</v>
      </c>
      <c r="G17" s="21">
        <v>230798.60517200001</v>
      </c>
      <c r="H17" s="185" t="s">
        <v>408</v>
      </c>
      <c r="I17" s="185">
        <v>1.51176470588235</v>
      </c>
      <c r="J17" s="185" t="s">
        <v>408</v>
      </c>
      <c r="K17" s="29">
        <v>336792.37942947727</v>
      </c>
      <c r="O17" s="76"/>
    </row>
    <row r="18" spans="2:16" ht="16" customHeight="1" x14ac:dyDescent="0.3">
      <c r="C18" s="20" t="s">
        <v>113</v>
      </c>
      <c r="D18" s="74" t="s">
        <v>95</v>
      </c>
      <c r="E18" s="21">
        <v>29928.019160000003</v>
      </c>
      <c r="F18" s="21">
        <v>33283.079895107396</v>
      </c>
      <c r="G18" s="21">
        <v>13380.399576000002</v>
      </c>
      <c r="H18" s="21">
        <v>147.12960000000001</v>
      </c>
      <c r="I18" s="21" t="s">
        <v>408</v>
      </c>
      <c r="J18" s="185" t="s">
        <v>408</v>
      </c>
      <c r="K18" s="29">
        <v>76738.628231107403</v>
      </c>
      <c r="O18" s="76"/>
    </row>
    <row r="19" spans="2:16" ht="16" customHeight="1" x14ac:dyDescent="0.3">
      <c r="C19" s="20" t="s">
        <v>114</v>
      </c>
      <c r="D19" s="74" t="s">
        <v>95</v>
      </c>
      <c r="E19" s="21">
        <v>12592.074400000001</v>
      </c>
      <c r="F19" s="21">
        <v>16782.164000000015</v>
      </c>
      <c r="G19" s="21">
        <v>225.60120000000001</v>
      </c>
      <c r="H19" s="21">
        <v>114.84800000000001</v>
      </c>
      <c r="I19" s="185" t="s">
        <v>408</v>
      </c>
      <c r="J19" s="185" t="s">
        <v>408</v>
      </c>
      <c r="K19" s="29">
        <v>29714.687600000019</v>
      </c>
      <c r="O19" s="76"/>
    </row>
    <row r="20" spans="2:16" ht="16" customHeight="1" x14ac:dyDescent="0.3">
      <c r="C20" s="20" t="s">
        <v>116</v>
      </c>
      <c r="D20" s="74" t="s">
        <v>95</v>
      </c>
      <c r="E20" s="185" t="s">
        <v>408</v>
      </c>
      <c r="F20" s="21">
        <v>3302338</v>
      </c>
      <c r="G20" s="185" t="s">
        <v>408</v>
      </c>
      <c r="H20" s="185" t="s">
        <v>408</v>
      </c>
      <c r="I20" s="185" t="s">
        <v>408</v>
      </c>
      <c r="J20" s="185" t="s">
        <v>408</v>
      </c>
      <c r="K20" s="29">
        <v>3302338</v>
      </c>
      <c r="O20" s="76"/>
    </row>
    <row r="21" spans="2:16" ht="16" customHeight="1" x14ac:dyDescent="0.3">
      <c r="C21" s="20" t="s">
        <v>119</v>
      </c>
      <c r="D21" s="74" t="s">
        <v>95</v>
      </c>
      <c r="E21" s="21">
        <v>84540.416400000002</v>
      </c>
      <c r="F21" s="21">
        <v>98058.44160000002</v>
      </c>
      <c r="G21" s="185" t="s">
        <v>408</v>
      </c>
      <c r="H21" s="185" t="s">
        <v>408</v>
      </c>
      <c r="I21" s="185" t="s">
        <v>408</v>
      </c>
      <c r="J21" s="185" t="s">
        <v>408</v>
      </c>
      <c r="K21" s="29">
        <v>182598.85800000001</v>
      </c>
      <c r="O21" s="76"/>
    </row>
    <row r="22" spans="2:16" ht="16" customHeight="1" x14ac:dyDescent="0.3">
      <c r="C22" s="20" t="s">
        <v>120</v>
      </c>
      <c r="D22" s="74" t="s">
        <v>95</v>
      </c>
      <c r="E22" s="21">
        <v>32723.849284484622</v>
      </c>
      <c r="F22" s="21" t="s">
        <v>408</v>
      </c>
      <c r="G22" s="185" t="s">
        <v>408</v>
      </c>
      <c r="H22" s="185" t="s">
        <v>408</v>
      </c>
      <c r="I22" s="185" t="s">
        <v>408</v>
      </c>
      <c r="J22" s="185" t="s">
        <v>408</v>
      </c>
      <c r="K22" s="29">
        <v>32723.849284484622</v>
      </c>
      <c r="O22" s="76"/>
    </row>
    <row r="23" spans="2:16" ht="16" customHeight="1" x14ac:dyDescent="0.3">
      <c r="C23" s="20" t="s">
        <v>121</v>
      </c>
      <c r="D23" s="74" t="s">
        <v>95</v>
      </c>
      <c r="E23" s="21">
        <v>788.38045199999999</v>
      </c>
      <c r="F23" s="185" t="s">
        <v>408</v>
      </c>
      <c r="G23" s="21">
        <v>14815.285875</v>
      </c>
      <c r="H23" s="185" t="s">
        <v>408</v>
      </c>
      <c r="I23" s="185" t="s">
        <v>408</v>
      </c>
      <c r="J23" s="185" t="s">
        <v>408</v>
      </c>
      <c r="K23" s="29">
        <v>15603.666326999999</v>
      </c>
      <c r="O23" s="76"/>
    </row>
    <row r="24" spans="2:16" ht="16" customHeight="1" x14ac:dyDescent="0.3">
      <c r="C24" s="20" t="s">
        <v>123</v>
      </c>
      <c r="D24" s="74" t="s">
        <v>95</v>
      </c>
      <c r="E24" s="185" t="s">
        <v>408</v>
      </c>
      <c r="F24" s="21">
        <v>281255.1912</v>
      </c>
      <c r="G24" s="185" t="s">
        <v>408</v>
      </c>
      <c r="H24" s="185" t="s">
        <v>408</v>
      </c>
      <c r="I24" s="185" t="s">
        <v>408</v>
      </c>
      <c r="J24" s="185" t="s">
        <v>408</v>
      </c>
      <c r="K24" s="29">
        <v>281255.1912</v>
      </c>
      <c r="O24" s="76"/>
    </row>
    <row r="25" spans="2:16" ht="16" customHeight="1" thickBot="1" x14ac:dyDescent="0.35">
      <c r="B25" s="30" t="str">
        <f>"Total"</f>
        <v>Total</v>
      </c>
      <c r="C25" s="31"/>
      <c r="D25" s="31"/>
      <c r="E25" s="32">
        <v>10486535.366371216</v>
      </c>
      <c r="F25" s="32">
        <v>8407324.7744446527</v>
      </c>
      <c r="G25" s="32">
        <v>1338860.7092926595</v>
      </c>
      <c r="H25" s="32">
        <v>38467.027607999989</v>
      </c>
      <c r="I25" s="32">
        <v>8861.4598313725492</v>
      </c>
      <c r="J25" s="32">
        <v>1152.7946388</v>
      </c>
      <c r="K25" s="32">
        <v>20281202.132186696</v>
      </c>
      <c r="O25" s="76"/>
    </row>
    <row r="26" spans="2:16" ht="13.5" thickTop="1" x14ac:dyDescent="0.3">
      <c r="B26" s="53"/>
    </row>
    <row r="28" spans="2:16" x14ac:dyDescent="0.3">
      <c r="M28" s="64"/>
      <c r="N28" s="64"/>
      <c r="O28" s="77"/>
    </row>
    <row r="29" spans="2:16" x14ac:dyDescent="0.3">
      <c r="E29" s="76"/>
      <c r="F29" s="76"/>
      <c r="G29" s="76"/>
      <c r="O29" s="78"/>
    </row>
    <row r="30" spans="2:16" x14ac:dyDescent="0.3">
      <c r="N30" s="77"/>
      <c r="O30" s="77"/>
      <c r="P30" s="77"/>
    </row>
    <row r="32" spans="2:16" x14ac:dyDescent="0.3">
      <c r="O32" s="77"/>
    </row>
  </sheetData>
  <sheetProtection algorithmName="SHA-512" hashValue="pMXTIhGbjsXDfap3rvpfcP0YadLcDi0yTEioHFvczQB4VXr1r1IlkajMjUg8Lx5Wv0ctWrpEDvmN3saVMbybmg==" saltValue="01o73NpVZ1DJ2rMe4z8n9A==" spinCount="100000" sheet="1" objects="1" scenarios="1"/>
  <hyperlinks>
    <hyperlink ref="K1" location="'Contents'!A1" display="Back to contents page" xr:uid="{00000000-0004-0000-0900-000000000000}"/>
  </hyperlinks>
  <pageMargins left="0.7" right="0.7" top="0.75" bottom="0.75" header="0.3" footer="0.3"/>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tabColor rgb="FF1C3D47"/>
  </sheetPr>
  <dimension ref="B1:F17"/>
  <sheetViews>
    <sheetView showGridLines="0" workbookViewId="0">
      <selection activeCell="E33" sqref="E33"/>
    </sheetView>
  </sheetViews>
  <sheetFormatPr defaultRowHeight="13" x14ac:dyDescent="0.3"/>
  <cols>
    <col min="1" max="1" width="4" style="202" customWidth="1"/>
    <col min="2" max="2" width="70.3984375" style="202" customWidth="1"/>
    <col min="3" max="5" width="18.296875" style="202" customWidth="1"/>
    <col min="6" max="16384" width="8.796875" style="202"/>
  </cols>
  <sheetData>
    <row r="1" spans="2:6" ht="50.5" customHeight="1" x14ac:dyDescent="0.3">
      <c r="B1" s="203"/>
      <c r="E1" s="204" t="s">
        <v>83</v>
      </c>
    </row>
    <row r="2" spans="2:6" ht="16" customHeight="1" x14ac:dyDescent="0.3">
      <c r="B2" s="116" t="s">
        <v>71</v>
      </c>
      <c r="C2" s="217"/>
      <c r="D2" s="217"/>
      <c r="E2" s="217"/>
    </row>
    <row r="3" spans="2:6" ht="16" customHeight="1" x14ac:dyDescent="0.3">
      <c r="B3" s="100" t="s">
        <v>380</v>
      </c>
    </row>
    <row r="4" spans="2:6" ht="16" customHeight="1" x14ac:dyDescent="0.3"/>
    <row r="5" spans="2:6" ht="16" customHeight="1" x14ac:dyDescent="0.3">
      <c r="B5" s="220" t="s">
        <v>187</v>
      </c>
      <c r="C5" s="220" t="s">
        <v>93</v>
      </c>
      <c r="D5" s="220" t="s">
        <v>124</v>
      </c>
      <c r="E5" s="220" t="s">
        <v>125</v>
      </c>
    </row>
    <row r="6" spans="2:6" ht="16" customHeight="1" x14ac:dyDescent="0.3">
      <c r="B6" s="222"/>
      <c r="C6" s="222" t="s">
        <v>273</v>
      </c>
      <c r="D6" s="222" t="s">
        <v>273</v>
      </c>
      <c r="E6" s="222" t="s">
        <v>273</v>
      </c>
    </row>
    <row r="7" spans="2:6" ht="16" customHeight="1" x14ac:dyDescent="0.3">
      <c r="B7" s="209" t="s">
        <v>319</v>
      </c>
      <c r="C7" s="210" t="s">
        <v>408</v>
      </c>
      <c r="D7" s="211" t="s">
        <v>408</v>
      </c>
      <c r="E7" s="211" t="s">
        <v>408</v>
      </c>
    </row>
    <row r="8" spans="2:6" ht="16" customHeight="1" x14ac:dyDescent="0.3">
      <c r="B8" s="209" t="s">
        <v>320</v>
      </c>
      <c r="C8" s="210">
        <v>21</v>
      </c>
      <c r="D8" s="211">
        <v>13</v>
      </c>
      <c r="E8" s="211">
        <v>8</v>
      </c>
    </row>
    <row r="9" spans="2:6" ht="16" customHeight="1" x14ac:dyDescent="0.3">
      <c r="B9" s="209" t="s">
        <v>321</v>
      </c>
      <c r="C9" s="210">
        <v>66</v>
      </c>
      <c r="D9" s="211" t="s">
        <v>408</v>
      </c>
      <c r="E9" s="211" t="s">
        <v>408</v>
      </c>
    </row>
    <row r="10" spans="2:6" ht="16" customHeight="1" thickBot="1" x14ac:dyDescent="0.35">
      <c r="B10" s="233" t="s">
        <v>322</v>
      </c>
      <c r="C10" s="234">
        <v>176</v>
      </c>
      <c r="D10" s="235">
        <v>82</v>
      </c>
      <c r="E10" s="235">
        <v>30</v>
      </c>
    </row>
    <row r="11" spans="2:6" ht="13.5" thickTop="1" x14ac:dyDescent="0.3">
      <c r="B11" s="229"/>
      <c r="C11" s="229"/>
      <c r="D11" s="229"/>
      <c r="E11" s="229"/>
    </row>
    <row r="12" spans="2:6" x14ac:dyDescent="0.3">
      <c r="B12" s="273" t="s">
        <v>414</v>
      </c>
      <c r="C12" s="273"/>
      <c r="D12" s="273"/>
      <c r="E12" s="273"/>
      <c r="F12" s="273"/>
    </row>
    <row r="13" spans="2:6" x14ac:dyDescent="0.3">
      <c r="B13" s="273" t="s">
        <v>415</v>
      </c>
      <c r="C13" s="273"/>
      <c r="D13" s="273"/>
      <c r="E13" s="273"/>
      <c r="F13" s="273"/>
    </row>
    <row r="14" spans="2:6" x14ac:dyDescent="0.3">
      <c r="B14" s="273" t="s">
        <v>416</v>
      </c>
      <c r="C14" s="273"/>
      <c r="D14" s="273"/>
      <c r="E14" s="273"/>
      <c r="F14" s="273"/>
    </row>
    <row r="15" spans="2:6" x14ac:dyDescent="0.3">
      <c r="B15" s="273" t="s">
        <v>417</v>
      </c>
      <c r="C15" s="273"/>
      <c r="D15" s="273"/>
      <c r="E15" s="273"/>
      <c r="F15" s="273"/>
    </row>
    <row r="16" spans="2:6" x14ac:dyDescent="0.3">
      <c r="B16" s="273" t="s">
        <v>418</v>
      </c>
      <c r="C16" s="273"/>
      <c r="D16" s="273"/>
      <c r="E16" s="273"/>
      <c r="F16" s="273"/>
    </row>
    <row r="17" spans="2:6" x14ac:dyDescent="0.3">
      <c r="B17" s="273" t="s">
        <v>419</v>
      </c>
      <c r="C17" s="273"/>
      <c r="D17" s="273"/>
      <c r="E17" s="273"/>
      <c r="F17" s="273"/>
    </row>
  </sheetData>
  <sheetProtection algorithmName="SHA-512" hashValue="NP4MOYu7XKVZvYEWFwdKedWJafNfHFMXvb+Pu+xVxtF3r3ft+3UGVjPj8P1nSzHl+1wWwh1FQBxlK24Oz0WKfA==" saltValue="DFoo9s6RGQtOP8T7i1PqvQ==" spinCount="100000" sheet="1" objects="1" scenarios="1"/>
  <autoFilter ref="B6:E11" xr:uid="{00000000-0009-0000-0000-000066000000}"/>
  <mergeCells count="6">
    <mergeCell ref="B17:F17"/>
    <mergeCell ref="B12:F12"/>
    <mergeCell ref="B13:F13"/>
    <mergeCell ref="B14:F14"/>
    <mergeCell ref="B15:F15"/>
    <mergeCell ref="B16:F16"/>
  </mergeCells>
  <hyperlinks>
    <hyperlink ref="E1" location="'Contents'!A1" display="Back to contents page" xr:uid="{00000000-0004-0000-6600-000000000000}"/>
  </hyperlink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tabColor rgb="FF1C3D47"/>
  </sheetPr>
  <dimension ref="B1:F15"/>
  <sheetViews>
    <sheetView showGridLines="0" workbookViewId="0">
      <selection activeCell="E34" sqref="E34"/>
    </sheetView>
  </sheetViews>
  <sheetFormatPr defaultRowHeight="13" x14ac:dyDescent="0.3"/>
  <cols>
    <col min="1" max="1" width="4" style="202" customWidth="1"/>
    <col min="2" max="2" width="2.5" style="202" customWidth="1"/>
    <col min="3" max="3" width="54.59765625" style="202" customWidth="1"/>
    <col min="4" max="6" width="18.09765625" style="202" customWidth="1"/>
    <col min="7" max="16384" width="8.796875" style="202"/>
  </cols>
  <sheetData>
    <row r="1" spans="2:6" ht="50.5" customHeight="1" x14ac:dyDescent="0.3">
      <c r="B1" s="203"/>
      <c r="F1" s="204" t="s">
        <v>83</v>
      </c>
    </row>
    <row r="2" spans="2:6" ht="16" customHeight="1" x14ac:dyDescent="0.3">
      <c r="B2" s="116" t="s">
        <v>73</v>
      </c>
      <c r="C2" s="217"/>
      <c r="D2" s="217"/>
      <c r="E2" s="217"/>
      <c r="F2" s="217"/>
    </row>
    <row r="3" spans="2:6" ht="16" customHeight="1" x14ac:dyDescent="0.3">
      <c r="B3" s="100" t="s">
        <v>380</v>
      </c>
    </row>
    <row r="4" spans="2:6" ht="16" customHeight="1" x14ac:dyDescent="0.3"/>
    <row r="5" spans="2:6" ht="16" customHeight="1" x14ac:dyDescent="0.3">
      <c r="B5" s="220"/>
      <c r="C5" s="220" t="s">
        <v>187</v>
      </c>
      <c r="D5" s="220" t="s">
        <v>93</v>
      </c>
      <c r="E5" s="220" t="s">
        <v>124</v>
      </c>
      <c r="F5" s="220" t="s">
        <v>125</v>
      </c>
    </row>
    <row r="6" spans="2:6" ht="16" customHeight="1" x14ac:dyDescent="0.3">
      <c r="B6" s="222"/>
      <c r="C6" s="222"/>
      <c r="D6" s="222" t="s">
        <v>273</v>
      </c>
      <c r="E6" s="222" t="s">
        <v>273</v>
      </c>
      <c r="F6" s="222" t="s">
        <v>273</v>
      </c>
    </row>
    <row r="7" spans="2:6" ht="16" customHeight="1" x14ac:dyDescent="0.3">
      <c r="B7" s="206" t="s">
        <v>274</v>
      </c>
      <c r="C7" s="206"/>
      <c r="D7" s="231"/>
      <c r="E7" s="230"/>
      <c r="F7" s="230"/>
    </row>
    <row r="8" spans="2:6" ht="16" customHeight="1" x14ac:dyDescent="0.3">
      <c r="C8" s="209" t="s">
        <v>324</v>
      </c>
      <c r="D8" s="210">
        <v>36454</v>
      </c>
      <c r="E8" s="211">
        <v>34693</v>
      </c>
      <c r="F8" s="211">
        <v>26364</v>
      </c>
    </row>
    <row r="9" spans="2:6" ht="16" customHeight="1" x14ac:dyDescent="0.3">
      <c r="C9" s="209" t="s">
        <v>325</v>
      </c>
      <c r="D9" s="210">
        <v>8018</v>
      </c>
      <c r="E9" s="211">
        <v>10527</v>
      </c>
      <c r="F9" s="211">
        <v>7227</v>
      </c>
    </row>
    <row r="10" spans="2:6" ht="16" customHeight="1" x14ac:dyDescent="0.3">
      <c r="C10" s="209" t="s">
        <v>326</v>
      </c>
      <c r="D10" s="210">
        <v>2090</v>
      </c>
      <c r="E10" s="211">
        <v>1786</v>
      </c>
      <c r="F10" s="211">
        <v>883</v>
      </c>
    </row>
    <row r="11" spans="2:6" ht="16" customHeight="1" x14ac:dyDescent="0.3">
      <c r="C11" s="209" t="s">
        <v>327</v>
      </c>
      <c r="D11" s="210">
        <v>98035</v>
      </c>
      <c r="E11" s="211">
        <v>70599</v>
      </c>
      <c r="F11" s="211">
        <v>17339</v>
      </c>
    </row>
    <row r="12" spans="2:6" ht="16" customHeight="1" x14ac:dyDescent="0.3">
      <c r="C12" s="209" t="s">
        <v>328</v>
      </c>
      <c r="D12" s="210">
        <v>10779</v>
      </c>
      <c r="E12" s="211">
        <v>11381</v>
      </c>
      <c r="F12" s="211">
        <v>12290</v>
      </c>
    </row>
    <row r="13" spans="2:6" ht="16" customHeight="1" x14ac:dyDescent="0.3">
      <c r="C13" s="209" t="s">
        <v>329</v>
      </c>
      <c r="D13" s="210">
        <v>10465</v>
      </c>
      <c r="E13" s="211">
        <v>1132</v>
      </c>
      <c r="F13" s="211">
        <v>11804</v>
      </c>
    </row>
    <row r="14" spans="2:6" ht="16" customHeight="1" thickBot="1" x14ac:dyDescent="0.35">
      <c r="B14" s="212" t="s">
        <v>91</v>
      </c>
      <c r="C14" s="213"/>
      <c r="D14" s="214">
        <f>SUM(D8:D13)</f>
        <v>165841</v>
      </c>
      <c r="E14" s="214">
        <f t="shared" ref="E14:F14" si="0">SUM(E8:E13)</f>
        <v>130118</v>
      </c>
      <c r="F14" s="214">
        <f t="shared" si="0"/>
        <v>75907</v>
      </c>
    </row>
    <row r="15" spans="2:6" ht="13.5" thickTop="1" x14ac:dyDescent="0.3">
      <c r="B15" s="215"/>
    </row>
  </sheetData>
  <sheetProtection algorithmName="SHA-512" hashValue="XC/RmGIzbeUqu3EvEmNwTteR9xuPzn0KfUfqwlUutdTICxy6Kr6v3rqNfEOQckLDNXzFu4kN4BrkNs3EeqfjrA==" saltValue="Tpn8i+EjMTQMFqdvDVSpiQ==" spinCount="100000" sheet="1" objects="1" scenarios="1"/>
  <autoFilter ref="C6:F14" xr:uid="{00000000-0009-0000-0000-000068000000}"/>
  <hyperlinks>
    <hyperlink ref="F1" location="'Contents'!A1" display="Back to contents page" xr:uid="{00000000-0004-0000-6800-000000000000}"/>
  </hyperlink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tabColor rgb="FF1C3D47"/>
  </sheetPr>
  <dimension ref="A1:F16"/>
  <sheetViews>
    <sheetView showGridLines="0" workbookViewId="0">
      <selection activeCell="E35" sqref="E35"/>
    </sheetView>
  </sheetViews>
  <sheetFormatPr defaultRowHeight="13" x14ac:dyDescent="0.3"/>
  <cols>
    <col min="1" max="1" width="4" style="202" customWidth="1"/>
    <col min="2" max="2" width="2.5" style="202" customWidth="1"/>
    <col min="3" max="3" width="79.09765625" style="202" customWidth="1"/>
    <col min="4" max="6" width="18.296875" style="202" customWidth="1"/>
    <col min="7" max="16384" width="8.796875" style="202"/>
  </cols>
  <sheetData>
    <row r="1" spans="1:6" ht="50.5" customHeight="1" x14ac:dyDescent="0.3">
      <c r="A1" s="203"/>
      <c r="F1" s="204" t="s">
        <v>83</v>
      </c>
    </row>
    <row r="2" spans="1:6" ht="16" customHeight="1" x14ac:dyDescent="0.3">
      <c r="B2" s="116" t="s">
        <v>74</v>
      </c>
      <c r="C2" s="216"/>
      <c r="D2" s="217"/>
      <c r="E2" s="217"/>
      <c r="F2" s="217"/>
    </row>
    <row r="3" spans="1:6" ht="16" customHeight="1" x14ac:dyDescent="0.3">
      <c r="B3" s="100" t="s">
        <v>380</v>
      </c>
    </row>
    <row r="4" spans="1:6" ht="16" customHeight="1" x14ac:dyDescent="0.3"/>
    <row r="5" spans="1:6" ht="16" customHeight="1" x14ac:dyDescent="0.3">
      <c r="B5" s="205"/>
      <c r="C5" s="205" t="s">
        <v>187</v>
      </c>
      <c r="D5" s="205" t="s">
        <v>93</v>
      </c>
      <c r="E5" s="205" t="s">
        <v>124</v>
      </c>
      <c r="F5" s="205" t="s">
        <v>125</v>
      </c>
    </row>
    <row r="6" spans="1:6" ht="16" customHeight="1" x14ac:dyDescent="0.3">
      <c r="B6" s="205"/>
      <c r="C6" s="205"/>
      <c r="D6" s="205" t="s">
        <v>273</v>
      </c>
      <c r="E6" s="205" t="s">
        <v>273</v>
      </c>
      <c r="F6" s="205" t="s">
        <v>273</v>
      </c>
    </row>
    <row r="7" spans="1:6" ht="16" customHeight="1" x14ac:dyDescent="0.3">
      <c r="B7" s="206" t="s">
        <v>274</v>
      </c>
      <c r="C7" s="230"/>
      <c r="D7" s="231"/>
      <c r="E7" s="230"/>
      <c r="F7" s="230"/>
    </row>
    <row r="8" spans="1:6" ht="16" customHeight="1" x14ac:dyDescent="0.3">
      <c r="C8" s="209" t="s">
        <v>333</v>
      </c>
      <c r="D8" s="243">
        <v>753793</v>
      </c>
      <c r="E8" s="211">
        <v>430818</v>
      </c>
      <c r="F8" s="211">
        <v>371812</v>
      </c>
    </row>
    <row r="9" spans="1:6" ht="16" customHeight="1" x14ac:dyDescent="0.3">
      <c r="C9" s="209" t="s">
        <v>332</v>
      </c>
      <c r="D9" s="243">
        <v>23740</v>
      </c>
      <c r="E9" s="211">
        <v>17056</v>
      </c>
      <c r="F9" s="211">
        <v>13548</v>
      </c>
    </row>
    <row r="10" spans="1:6" ht="16" customHeight="1" x14ac:dyDescent="0.3">
      <c r="C10" s="209" t="s">
        <v>334</v>
      </c>
      <c r="D10" s="243">
        <v>235</v>
      </c>
      <c r="E10" s="211">
        <v>242</v>
      </c>
      <c r="F10" s="211">
        <v>165</v>
      </c>
    </row>
    <row r="11" spans="1:6" ht="16" customHeight="1" x14ac:dyDescent="0.3">
      <c r="C11" s="209" t="s">
        <v>330</v>
      </c>
      <c r="D11" s="243">
        <v>73170</v>
      </c>
      <c r="E11" s="211">
        <v>61630</v>
      </c>
      <c r="F11" s="211">
        <v>51438</v>
      </c>
    </row>
    <row r="12" spans="1:6" ht="16" customHeight="1" x14ac:dyDescent="0.3">
      <c r="C12" s="209" t="s">
        <v>335</v>
      </c>
      <c r="D12" s="243">
        <v>1079</v>
      </c>
      <c r="E12" s="211">
        <v>855</v>
      </c>
      <c r="F12" s="211">
        <v>765</v>
      </c>
    </row>
    <row r="13" spans="1:6" ht="16" customHeight="1" x14ac:dyDescent="0.3">
      <c r="C13" s="209" t="s">
        <v>336</v>
      </c>
      <c r="D13" s="243">
        <v>37</v>
      </c>
      <c r="E13" s="211" t="s">
        <v>408</v>
      </c>
      <c r="F13" s="211" t="s">
        <v>408</v>
      </c>
    </row>
    <row r="14" spans="1:6" ht="16" customHeight="1" x14ac:dyDescent="0.3">
      <c r="C14" s="209" t="s">
        <v>331</v>
      </c>
      <c r="D14" s="243">
        <v>418</v>
      </c>
      <c r="E14" s="244">
        <v>239</v>
      </c>
      <c r="F14" s="211">
        <v>53</v>
      </c>
    </row>
    <row r="15" spans="1:6" ht="16" customHeight="1" x14ac:dyDescent="0.3">
      <c r="B15" s="212" t="str">
        <f>"Total"</f>
        <v>Total</v>
      </c>
      <c r="C15" s="213"/>
      <c r="D15" s="34">
        <v>852472</v>
      </c>
      <c r="E15" s="214">
        <v>510840</v>
      </c>
      <c r="F15" s="214">
        <v>437781</v>
      </c>
    </row>
    <row r="16" spans="1:6" x14ac:dyDescent="0.3">
      <c r="B16" s="215"/>
    </row>
  </sheetData>
  <sheetProtection algorithmName="SHA-512" hashValue="W7RjgLzqE1Z5GbniPUgAiPdqDEqYloOTg/F1HTv1uZZZpwV6vtg9LZWIczIRPSwfGTRNLFxfJqPwuO7gJpgqXw==" saltValue="DXMnZlq3GybmkLZcY//XWw==" spinCount="100000" sheet="1" objects="1" scenarios="1"/>
  <autoFilter ref="C6:F15" xr:uid="{00000000-0009-0000-0000-00006A000000}"/>
  <hyperlinks>
    <hyperlink ref="F1" location="'Contents'!A1" display="Back to contents page" xr:uid="{00000000-0004-0000-6A00-000000000000}"/>
  </hyperlink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tabColor rgb="FF1C3D47"/>
  </sheetPr>
  <dimension ref="A1:F15"/>
  <sheetViews>
    <sheetView showGridLines="0" workbookViewId="0">
      <selection activeCell="D29" sqref="D29"/>
    </sheetView>
  </sheetViews>
  <sheetFormatPr defaultRowHeight="13" x14ac:dyDescent="0.3"/>
  <cols>
    <col min="1" max="1" width="4" style="202" customWidth="1"/>
    <col min="2" max="2" width="2.5" style="202" customWidth="1"/>
    <col min="3" max="3" width="79.09765625" style="202" customWidth="1"/>
    <col min="4" max="6" width="18.296875" style="202" customWidth="1"/>
    <col min="7" max="16384" width="8.796875" style="202"/>
  </cols>
  <sheetData>
    <row r="1" spans="1:6" ht="50.5" customHeight="1" x14ac:dyDescent="0.3">
      <c r="A1" s="203"/>
      <c r="F1" s="204" t="s">
        <v>83</v>
      </c>
    </row>
    <row r="2" spans="1:6" ht="16" customHeight="1" x14ac:dyDescent="0.3">
      <c r="B2" s="116" t="s">
        <v>75</v>
      </c>
      <c r="C2" s="216"/>
      <c r="D2" s="217"/>
      <c r="E2" s="217"/>
      <c r="F2" s="217"/>
    </row>
    <row r="3" spans="1:6" ht="16" customHeight="1" x14ac:dyDescent="0.3">
      <c r="B3" s="100" t="s">
        <v>380</v>
      </c>
    </row>
    <row r="4" spans="1:6" ht="16" customHeight="1" x14ac:dyDescent="0.3"/>
    <row r="5" spans="1:6" ht="16" customHeight="1" x14ac:dyDescent="0.3">
      <c r="B5" s="205"/>
      <c r="C5" s="205" t="s">
        <v>187</v>
      </c>
      <c r="D5" s="205" t="s">
        <v>93</v>
      </c>
      <c r="E5" s="205" t="s">
        <v>124</v>
      </c>
      <c r="F5" s="205" t="s">
        <v>125</v>
      </c>
    </row>
    <row r="6" spans="1:6" ht="16" customHeight="1" x14ac:dyDescent="0.3">
      <c r="B6" s="205"/>
      <c r="C6" s="205"/>
      <c r="D6" s="205" t="s">
        <v>275</v>
      </c>
      <c r="E6" s="205" t="s">
        <v>275</v>
      </c>
      <c r="F6" s="205" t="s">
        <v>275</v>
      </c>
    </row>
    <row r="7" spans="1:6" ht="16" customHeight="1" x14ac:dyDescent="0.3">
      <c r="B7" s="206" t="s">
        <v>274</v>
      </c>
      <c r="C7" s="230"/>
      <c r="D7" s="231"/>
      <c r="E7" s="230"/>
      <c r="F7" s="230"/>
    </row>
    <row r="8" spans="1:6" ht="16" customHeight="1" x14ac:dyDescent="0.3">
      <c r="C8" s="209" t="s">
        <v>333</v>
      </c>
      <c r="D8" s="243">
        <v>188448</v>
      </c>
      <c r="E8" s="211">
        <v>107705</v>
      </c>
      <c r="F8" s="211">
        <v>92953</v>
      </c>
    </row>
    <row r="9" spans="1:6" ht="16" customHeight="1" x14ac:dyDescent="0.3">
      <c r="C9" s="209" t="s">
        <v>332</v>
      </c>
      <c r="D9" s="243">
        <v>11870</v>
      </c>
      <c r="E9" s="211">
        <v>8528</v>
      </c>
      <c r="F9" s="211">
        <v>6774</v>
      </c>
    </row>
    <row r="10" spans="1:6" ht="16" customHeight="1" x14ac:dyDescent="0.3">
      <c r="C10" s="209" t="s">
        <v>334</v>
      </c>
      <c r="D10" s="243">
        <v>1880</v>
      </c>
      <c r="E10" s="211">
        <v>1936</v>
      </c>
      <c r="F10" s="211">
        <v>1312</v>
      </c>
    </row>
    <row r="11" spans="1:6" ht="16" customHeight="1" x14ac:dyDescent="0.3">
      <c r="C11" s="209" t="s">
        <v>330</v>
      </c>
      <c r="D11" s="243">
        <v>36585</v>
      </c>
      <c r="E11" s="211">
        <v>30815</v>
      </c>
      <c r="F11" s="211">
        <v>25719</v>
      </c>
    </row>
    <row r="12" spans="1:6" ht="16" customHeight="1" x14ac:dyDescent="0.3">
      <c r="C12" s="209" t="s">
        <v>335</v>
      </c>
      <c r="D12" s="95" t="s">
        <v>408</v>
      </c>
      <c r="E12" s="211" t="s">
        <v>408</v>
      </c>
      <c r="F12" s="211" t="s">
        <v>408</v>
      </c>
    </row>
    <row r="13" spans="1:6" ht="16" customHeight="1" x14ac:dyDescent="0.3">
      <c r="C13" s="209" t="s">
        <v>331</v>
      </c>
      <c r="D13" s="243">
        <v>1672</v>
      </c>
      <c r="E13" s="244">
        <v>956</v>
      </c>
      <c r="F13" s="211">
        <v>212</v>
      </c>
    </row>
    <row r="14" spans="1:6" ht="16" customHeight="1" thickBot="1" x14ac:dyDescent="0.35">
      <c r="B14" s="212" t="str">
        <f>"Total"</f>
        <v>Total</v>
      </c>
      <c r="C14" s="213"/>
      <c r="D14" s="34">
        <v>240455</v>
      </c>
      <c r="E14" s="214">
        <v>149940</v>
      </c>
      <c r="F14" s="214">
        <v>126970</v>
      </c>
    </row>
    <row r="15" spans="1:6" ht="13.5" thickTop="1" x14ac:dyDescent="0.3">
      <c r="B15" s="215"/>
    </row>
  </sheetData>
  <sheetProtection algorithmName="SHA-512" hashValue="VWKFaUUdyU0Ro1ObVzP1J0ZPuQtiXMMMFXJLHvFKMB2WI2QuKVLBhcNOAu+VJyzl7sxermSCUsmPHtn6vMbV0g==" saltValue="EDDfgh30nDwYKtwNffKlnw==" spinCount="100000" sheet="1" objects="1" scenarios="1"/>
  <autoFilter ref="C6:F12" xr:uid="{00000000-0009-0000-0000-00006B000000}"/>
  <hyperlinks>
    <hyperlink ref="F1" location="'Contents'!A1" display="Back to contents page" xr:uid="{00000000-0004-0000-6B00-000000000000}"/>
  </hyperlink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tabColor rgb="FF357387"/>
  </sheetPr>
  <dimension ref="B1:F13"/>
  <sheetViews>
    <sheetView showGridLines="0" workbookViewId="0">
      <selection activeCell="H50" sqref="H50"/>
    </sheetView>
  </sheetViews>
  <sheetFormatPr defaultRowHeight="13" x14ac:dyDescent="0.3"/>
  <cols>
    <col min="1" max="1" width="4" style="202" customWidth="1"/>
    <col min="2" max="2" width="2.5" style="202" customWidth="1"/>
    <col min="3" max="3" width="44.19921875" style="202" customWidth="1"/>
    <col min="4" max="6" width="18.5" style="202" customWidth="1"/>
    <col min="7" max="16384" width="8.796875" style="202"/>
  </cols>
  <sheetData>
    <row r="1" spans="2:6" ht="50.5" customHeight="1" x14ac:dyDescent="0.3">
      <c r="B1" s="203"/>
      <c r="F1" s="204" t="s">
        <v>83</v>
      </c>
    </row>
    <row r="2" spans="2:6" ht="16" customHeight="1" x14ac:dyDescent="0.3">
      <c r="B2" s="116" t="s">
        <v>76</v>
      </c>
      <c r="C2" s="216"/>
      <c r="D2" s="217"/>
      <c r="E2" s="217"/>
      <c r="F2" s="217"/>
    </row>
    <row r="3" spans="2:6" ht="16" customHeight="1" x14ac:dyDescent="0.3">
      <c r="B3" s="100" t="s">
        <v>380</v>
      </c>
    </row>
    <row r="4" spans="2:6" ht="16" customHeight="1" x14ac:dyDescent="0.3"/>
    <row r="5" spans="2:6" ht="16" customHeight="1" x14ac:dyDescent="0.3">
      <c r="B5" s="205"/>
      <c r="C5" s="205" t="s">
        <v>187</v>
      </c>
      <c r="D5" s="205" t="s">
        <v>93</v>
      </c>
      <c r="E5" s="205" t="s">
        <v>124</v>
      </c>
      <c r="F5" s="205" t="s">
        <v>125</v>
      </c>
    </row>
    <row r="6" spans="2:6" ht="16" customHeight="1" x14ac:dyDescent="0.3">
      <c r="B6" s="205"/>
      <c r="C6" s="205"/>
      <c r="D6" s="205" t="s">
        <v>410</v>
      </c>
      <c r="E6" s="205" t="s">
        <v>410</v>
      </c>
      <c r="F6" s="205" t="s">
        <v>410</v>
      </c>
    </row>
    <row r="7" spans="2:6" ht="16" customHeight="1" x14ac:dyDescent="0.3">
      <c r="B7" s="206" t="s">
        <v>337</v>
      </c>
      <c r="C7" s="207"/>
      <c r="D7" s="208"/>
      <c r="E7" s="207"/>
      <c r="F7" s="207"/>
    </row>
    <row r="8" spans="2:6" ht="16" customHeight="1" x14ac:dyDescent="0.3">
      <c r="C8" s="209" t="s">
        <v>338</v>
      </c>
      <c r="D8" s="210">
        <v>4590</v>
      </c>
      <c r="E8" s="211">
        <v>3868</v>
      </c>
      <c r="F8" s="211">
        <v>2942</v>
      </c>
    </row>
    <row r="9" spans="2:6" ht="16" customHeight="1" x14ac:dyDescent="0.3">
      <c r="C9" s="209" t="s">
        <v>339</v>
      </c>
      <c r="D9" s="210">
        <v>729</v>
      </c>
      <c r="E9" s="211">
        <v>512</v>
      </c>
      <c r="F9" s="211">
        <v>390</v>
      </c>
    </row>
    <row r="10" spans="2:6" ht="16" customHeight="1" x14ac:dyDescent="0.3">
      <c r="C10" s="209" t="s">
        <v>340</v>
      </c>
      <c r="D10" s="210">
        <v>238</v>
      </c>
      <c r="E10" s="211">
        <v>204</v>
      </c>
      <c r="F10" s="211">
        <v>178.43243919125598</v>
      </c>
    </row>
    <row r="11" spans="2:6" ht="16" customHeight="1" x14ac:dyDescent="0.3">
      <c r="C11" s="209" t="s">
        <v>90</v>
      </c>
      <c r="D11" s="210">
        <v>421</v>
      </c>
      <c r="E11" s="211">
        <v>539</v>
      </c>
      <c r="F11" s="211">
        <v>465.05812290806801</v>
      </c>
    </row>
    <row r="12" spans="2:6" ht="16" customHeight="1" x14ac:dyDescent="0.3">
      <c r="B12" s="212" t="str">
        <f>"Total"</f>
        <v>Total</v>
      </c>
      <c r="C12" s="213"/>
      <c r="D12" s="214">
        <v>5978</v>
      </c>
      <c r="E12" s="214">
        <v>5123</v>
      </c>
      <c r="F12" s="214">
        <v>3975.4905620993241</v>
      </c>
    </row>
    <row r="13" spans="2:6" x14ac:dyDescent="0.3">
      <c r="B13" s="215"/>
    </row>
  </sheetData>
  <sheetProtection algorithmName="SHA-512" hashValue="xyPa0dXJHcWIPI7HsIN1QclU63o8r4KEQG+H9E7wVkdPpj+JVFmwKDpfMAhz9M+EVC5vjoFyWDkrkGt24mVOTA==" saltValue="IGVN+aSe8etS9LhDjgjhdg==" spinCount="100000" sheet="1" objects="1" scenarios="1"/>
  <autoFilter ref="C6:F12" xr:uid="{00000000-0009-0000-0000-00006C000000}"/>
  <hyperlinks>
    <hyperlink ref="F1" location="'Contents'!A1" display="Back to contents page" xr:uid="{00000000-0004-0000-6C00-000000000000}"/>
  </hyperlink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tabColor rgb="FF357387"/>
  </sheetPr>
  <dimension ref="B1:G22"/>
  <sheetViews>
    <sheetView showGridLines="0" workbookViewId="0">
      <selection activeCell="I24" sqref="I24"/>
    </sheetView>
  </sheetViews>
  <sheetFormatPr defaultRowHeight="13" x14ac:dyDescent="0.3"/>
  <cols>
    <col min="1" max="1" width="4" style="202" customWidth="1"/>
    <col min="2" max="2" width="2.5" style="225" customWidth="1"/>
    <col min="3" max="3" width="64.19921875" style="202" customWidth="1"/>
    <col min="4" max="4" width="10" style="202" customWidth="1"/>
    <col min="5" max="7" width="18.19921875" style="202" customWidth="1"/>
    <col min="8" max="16384" width="8.796875" style="202"/>
  </cols>
  <sheetData>
    <row r="1" spans="2:7" ht="50.5" customHeight="1" x14ac:dyDescent="0.3">
      <c r="B1" s="218"/>
      <c r="G1" s="204" t="s">
        <v>83</v>
      </c>
    </row>
    <row r="2" spans="2:7" ht="16" customHeight="1" x14ac:dyDescent="0.3">
      <c r="B2" s="116" t="s">
        <v>77</v>
      </c>
      <c r="C2" s="216"/>
      <c r="D2" s="217"/>
      <c r="E2" s="217"/>
      <c r="F2" s="217"/>
      <c r="G2" s="217"/>
    </row>
    <row r="3" spans="2:7" ht="16" customHeight="1" x14ac:dyDescent="0.3">
      <c r="B3" s="100" t="s">
        <v>380</v>
      </c>
    </row>
    <row r="4" spans="2:7" ht="16" customHeight="1" x14ac:dyDescent="0.3"/>
    <row r="5" spans="2:7" ht="16" customHeight="1" x14ac:dyDescent="0.3">
      <c r="B5" s="219"/>
      <c r="C5" s="220" t="s">
        <v>187</v>
      </c>
      <c r="D5" s="220" t="s">
        <v>84</v>
      </c>
      <c r="E5" s="220" t="s">
        <v>93</v>
      </c>
      <c r="F5" s="220" t="s">
        <v>124</v>
      </c>
      <c r="G5" s="220" t="s">
        <v>125</v>
      </c>
    </row>
    <row r="6" spans="2:7" ht="16" customHeight="1" x14ac:dyDescent="0.3">
      <c r="B6" s="221"/>
      <c r="C6" s="222"/>
      <c r="D6" s="222"/>
      <c r="E6" s="222"/>
      <c r="F6" s="222"/>
      <c r="G6" s="222"/>
    </row>
    <row r="7" spans="2:7" ht="16" customHeight="1" x14ac:dyDescent="0.3">
      <c r="B7" s="206" t="s">
        <v>341</v>
      </c>
      <c r="C7" s="206"/>
      <c r="D7" s="223"/>
      <c r="E7" s="224"/>
      <c r="F7" s="223"/>
      <c r="G7" s="223"/>
    </row>
    <row r="8" spans="2:7" ht="16" customHeight="1" x14ac:dyDescent="0.3">
      <c r="C8" s="209" t="s">
        <v>85</v>
      </c>
      <c r="D8" s="209" t="s">
        <v>410</v>
      </c>
      <c r="E8" s="210">
        <v>675</v>
      </c>
      <c r="F8" s="211">
        <v>703.3</v>
      </c>
      <c r="G8" s="211">
        <v>653.79999999999995</v>
      </c>
    </row>
    <row r="9" spans="2:7" ht="16" customHeight="1" x14ac:dyDescent="0.3">
      <c r="C9" s="209" t="s">
        <v>86</v>
      </c>
      <c r="D9" s="209" t="s">
        <v>410</v>
      </c>
      <c r="E9" s="210">
        <v>18</v>
      </c>
      <c r="F9" s="211">
        <v>16</v>
      </c>
      <c r="G9" s="211">
        <v>6.47607891</v>
      </c>
    </row>
    <row r="10" spans="2:7" ht="16" customHeight="1" x14ac:dyDescent="0.3">
      <c r="C10" s="209" t="s">
        <v>87</v>
      </c>
      <c r="D10" s="209" t="s">
        <v>410</v>
      </c>
      <c r="E10" s="210">
        <v>238</v>
      </c>
      <c r="F10" s="211">
        <v>204</v>
      </c>
      <c r="G10" s="211">
        <v>178.43243919125598</v>
      </c>
    </row>
    <row r="11" spans="2:7" ht="16" customHeight="1" x14ac:dyDescent="0.3">
      <c r="C11" s="209" t="s">
        <v>88</v>
      </c>
      <c r="D11" s="209" t="s">
        <v>410</v>
      </c>
      <c r="E11" s="210">
        <v>2</v>
      </c>
      <c r="F11" s="211">
        <v>3.7</v>
      </c>
      <c r="G11" s="211">
        <v>3.5</v>
      </c>
    </row>
    <row r="12" spans="2:7" ht="16" customHeight="1" x14ac:dyDescent="0.3">
      <c r="C12" s="209" t="s">
        <v>342</v>
      </c>
      <c r="D12" s="209" t="s">
        <v>410</v>
      </c>
      <c r="E12" s="210">
        <v>4</v>
      </c>
      <c r="F12" s="211">
        <v>2.6</v>
      </c>
      <c r="G12" s="211">
        <v>0.57661195999999992</v>
      </c>
    </row>
    <row r="13" spans="2:7" ht="16" customHeight="1" thickBot="1" x14ac:dyDescent="0.35">
      <c r="B13" s="212" t="s">
        <v>343</v>
      </c>
      <c r="C13" s="213"/>
      <c r="D13" s="213"/>
      <c r="E13" s="214">
        <v>937</v>
      </c>
      <c r="F13" s="214">
        <v>929.6</v>
      </c>
      <c r="G13" s="214">
        <v>842.78513006125593</v>
      </c>
    </row>
    <row r="14" spans="2:7" ht="16" customHeight="1" thickTop="1" x14ac:dyDescent="0.3">
      <c r="B14" s="206" t="s">
        <v>344</v>
      </c>
      <c r="C14" s="206"/>
      <c r="D14" s="223"/>
      <c r="E14" s="224"/>
      <c r="F14" s="223"/>
      <c r="G14" s="223"/>
    </row>
    <row r="15" spans="2:7" ht="16" customHeight="1" x14ac:dyDescent="0.3">
      <c r="C15" s="209" t="s">
        <v>85</v>
      </c>
      <c r="D15" s="209" t="s">
        <v>276</v>
      </c>
      <c r="E15" s="226">
        <v>11.3</v>
      </c>
      <c r="F15" s="227">
        <v>13.7</v>
      </c>
      <c r="G15" s="227">
        <v>16.369104866187602</v>
      </c>
    </row>
    <row r="16" spans="2:7" ht="16" customHeight="1" x14ac:dyDescent="0.3">
      <c r="C16" s="209" t="s">
        <v>86</v>
      </c>
      <c r="D16" s="209" t="s">
        <v>276</v>
      </c>
      <c r="E16" s="226">
        <v>0.3</v>
      </c>
      <c r="F16" s="227">
        <v>0.3</v>
      </c>
      <c r="G16" s="227">
        <v>0.16496317484951201</v>
      </c>
    </row>
    <row r="17" spans="2:7" ht="16" customHeight="1" x14ac:dyDescent="0.3">
      <c r="C17" s="209" t="s">
        <v>87</v>
      </c>
      <c r="D17" s="209" t="s">
        <v>276</v>
      </c>
      <c r="E17" s="226">
        <v>4</v>
      </c>
      <c r="F17" s="227">
        <v>4</v>
      </c>
      <c r="G17" s="227">
        <v>4.5451548806300899</v>
      </c>
    </row>
    <row r="18" spans="2:7" ht="16" customHeight="1" x14ac:dyDescent="0.3">
      <c r="C18" s="209" t="s">
        <v>88</v>
      </c>
      <c r="D18" s="209" t="s">
        <v>276</v>
      </c>
      <c r="E18" s="242">
        <v>0.03</v>
      </c>
      <c r="F18" s="227">
        <v>0.1</v>
      </c>
      <c r="G18" s="227">
        <v>0.1</v>
      </c>
    </row>
    <row r="19" spans="2:7" ht="16" customHeight="1" x14ac:dyDescent="0.3">
      <c r="C19" s="209" t="s">
        <v>342</v>
      </c>
      <c r="D19" s="209" t="s">
        <v>276</v>
      </c>
      <c r="E19" s="226">
        <v>0.1</v>
      </c>
      <c r="F19" s="227">
        <v>0.05</v>
      </c>
      <c r="G19" s="227">
        <v>1.46878598762781E-2</v>
      </c>
    </row>
    <row r="20" spans="2:7" ht="16" customHeight="1" thickBot="1" x14ac:dyDescent="0.35">
      <c r="B20" s="212" t="s">
        <v>345</v>
      </c>
      <c r="C20" s="213"/>
      <c r="D20" s="213"/>
      <c r="E20" s="228">
        <v>15.73</v>
      </c>
      <c r="F20" s="228">
        <v>18.150000000000002</v>
      </c>
      <c r="G20" s="228">
        <v>21.193910781543483</v>
      </c>
    </row>
    <row r="21" spans="2:7" ht="13.5" thickTop="1" x14ac:dyDescent="0.3">
      <c r="B21" s="209"/>
      <c r="C21" s="229"/>
      <c r="D21" s="229"/>
      <c r="E21" s="229"/>
      <c r="F21" s="229"/>
      <c r="G21" s="229"/>
    </row>
    <row r="22" spans="2:7" x14ac:dyDescent="0.3">
      <c r="B22" s="215"/>
    </row>
  </sheetData>
  <sheetProtection algorithmName="SHA-512" hashValue="cBYKta1UZDvNS7gncw6JVnHs3MjNtcgOszH2hyEOLp38fcAYwSQeAQsnVpD9Ii4J5ei1/0t1Cx6fC5lX6oKRHg==" saltValue="1seEw5qgeX/Wp55l3V9UcA==" spinCount="100000" sheet="1" objects="1" scenarios="1"/>
  <autoFilter ref="C6:G21" xr:uid="{00000000-0009-0000-0000-00006D000000}"/>
  <hyperlinks>
    <hyperlink ref="G1" location="'Contents'!A1" display="Back to contents page" xr:uid="{00000000-0004-0000-6D00-000000000000}"/>
  </hyperlink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tabColor rgb="FF357387"/>
  </sheetPr>
  <dimension ref="B1:F13"/>
  <sheetViews>
    <sheetView showGridLines="0" workbookViewId="0">
      <selection activeCell="F31" sqref="F31"/>
    </sheetView>
  </sheetViews>
  <sheetFormatPr defaultRowHeight="13" x14ac:dyDescent="0.3"/>
  <cols>
    <col min="1" max="1" width="4" style="202" customWidth="1"/>
    <col min="2" max="2" width="2.5" style="202" customWidth="1"/>
    <col min="3" max="3" width="44.19921875" style="202" customWidth="1"/>
    <col min="4" max="6" width="18.5" style="202" customWidth="1"/>
    <col min="7" max="16384" width="8.796875" style="202"/>
  </cols>
  <sheetData>
    <row r="1" spans="2:6" ht="50.5" customHeight="1" x14ac:dyDescent="0.3">
      <c r="B1" s="203"/>
      <c r="F1" s="204" t="s">
        <v>83</v>
      </c>
    </row>
    <row r="2" spans="2:6" ht="16" customHeight="1" x14ac:dyDescent="0.3">
      <c r="B2" s="116" t="s">
        <v>78</v>
      </c>
      <c r="C2" s="216"/>
      <c r="D2" s="217"/>
      <c r="E2" s="217"/>
      <c r="F2" s="217"/>
    </row>
    <row r="3" spans="2:6" ht="16" customHeight="1" x14ac:dyDescent="0.3">
      <c r="B3" s="100" t="s">
        <v>380</v>
      </c>
    </row>
    <row r="4" spans="2:6" ht="16" customHeight="1" x14ac:dyDescent="0.3"/>
    <row r="5" spans="2:6" ht="16" customHeight="1" x14ac:dyDescent="0.3">
      <c r="B5" s="205"/>
      <c r="C5" s="205" t="s">
        <v>187</v>
      </c>
      <c r="D5" s="205" t="s">
        <v>93</v>
      </c>
      <c r="E5" s="205" t="s">
        <v>124</v>
      </c>
      <c r="F5" s="205" t="s">
        <v>125</v>
      </c>
    </row>
    <row r="6" spans="2:6" ht="16" customHeight="1" x14ac:dyDescent="0.3">
      <c r="B6" s="205"/>
      <c r="C6" s="205"/>
      <c r="D6" s="205" t="s">
        <v>410</v>
      </c>
      <c r="E6" s="205" t="s">
        <v>410</v>
      </c>
      <c r="F6" s="205" t="s">
        <v>410</v>
      </c>
    </row>
    <row r="7" spans="2:6" ht="16" customHeight="1" x14ac:dyDescent="0.3">
      <c r="B7" s="206" t="s">
        <v>346</v>
      </c>
      <c r="C7" s="207"/>
      <c r="D7" s="208"/>
      <c r="E7" s="207"/>
      <c r="F7" s="207"/>
    </row>
    <row r="8" spans="2:6" ht="16" customHeight="1" x14ac:dyDescent="0.3">
      <c r="C8" s="209" t="s">
        <v>85</v>
      </c>
      <c r="D8" s="226">
        <v>2.9</v>
      </c>
      <c r="E8" s="227">
        <v>5.4883579999999998</v>
      </c>
      <c r="F8" s="227">
        <v>5.706137</v>
      </c>
    </row>
    <row r="9" spans="2:6" ht="16" customHeight="1" x14ac:dyDescent="0.3">
      <c r="C9" s="209" t="s">
        <v>86</v>
      </c>
      <c r="D9" s="226">
        <v>1.2</v>
      </c>
      <c r="E9" s="227">
        <v>3.1931259999999999</v>
      </c>
      <c r="F9" s="227">
        <v>4.7273459999999998</v>
      </c>
    </row>
    <row r="10" spans="2:6" ht="16" customHeight="1" x14ac:dyDescent="0.3">
      <c r="C10" s="209" t="s">
        <v>88</v>
      </c>
      <c r="D10" s="226">
        <v>0.5</v>
      </c>
      <c r="E10" s="227">
        <v>0.92021200000000003</v>
      </c>
      <c r="F10" s="227">
        <v>0.690388</v>
      </c>
    </row>
    <row r="11" spans="2:6" ht="16" customHeight="1" x14ac:dyDescent="0.3">
      <c r="C11" s="209" t="s">
        <v>90</v>
      </c>
      <c r="D11" s="226">
        <v>1.8</v>
      </c>
      <c r="E11" s="227">
        <v>0.78001299999999996</v>
      </c>
      <c r="F11" s="227">
        <v>0.68572200000000005</v>
      </c>
    </row>
    <row r="12" spans="2:6" ht="16" customHeight="1" x14ac:dyDescent="0.3">
      <c r="B12" s="212" t="str">
        <f>"Total"</f>
        <v>Total</v>
      </c>
      <c r="C12" s="213"/>
      <c r="D12" s="228">
        <v>6.3999999999999995</v>
      </c>
      <c r="E12" s="228">
        <v>10.381708999999999</v>
      </c>
      <c r="F12" s="228">
        <v>11.809593</v>
      </c>
    </row>
    <row r="13" spans="2:6" x14ac:dyDescent="0.3">
      <c r="B13" s="215"/>
    </row>
  </sheetData>
  <sheetProtection algorithmName="SHA-512" hashValue="20KA/2nY0JsLJA/Yd9MERC6cT09nFfGaJPNfTaLstPW3Ibi/+Pkyp05ruMjI1igy1HzOu2aLuKqAiilHcW+ikw==" saltValue="b1ZUAL0PJzNBCrCGGXYIDA==" spinCount="100000" sheet="1" objects="1" scenarios="1"/>
  <autoFilter ref="C6:F12" xr:uid="{00000000-0009-0000-0000-00006E000000}"/>
  <hyperlinks>
    <hyperlink ref="F1" location="'Contents'!A1" display="Back to contents page" xr:uid="{00000000-0004-0000-6E00-000000000000}"/>
  </hyperlink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tabColor rgb="FF357387"/>
  </sheetPr>
  <dimension ref="B1:F10"/>
  <sheetViews>
    <sheetView showGridLines="0" workbookViewId="0">
      <selection activeCell="F38" sqref="F38"/>
    </sheetView>
  </sheetViews>
  <sheetFormatPr defaultRowHeight="13" x14ac:dyDescent="0.3"/>
  <cols>
    <col min="1" max="1" width="4" style="202" customWidth="1"/>
    <col min="2" max="2" width="2.5" style="202" customWidth="1"/>
    <col min="3" max="3" width="46" style="202" customWidth="1"/>
    <col min="4" max="6" width="18.296875" style="202" customWidth="1"/>
    <col min="7" max="16384" width="8.796875" style="202"/>
  </cols>
  <sheetData>
    <row r="1" spans="2:6" ht="50.5" customHeight="1" x14ac:dyDescent="0.3">
      <c r="B1" s="203"/>
      <c r="F1" s="204" t="s">
        <v>83</v>
      </c>
    </row>
    <row r="2" spans="2:6" ht="16" customHeight="1" x14ac:dyDescent="0.3">
      <c r="B2" s="116" t="s">
        <v>79</v>
      </c>
      <c r="C2" s="216"/>
      <c r="D2" s="217"/>
      <c r="E2" s="217"/>
      <c r="F2" s="217"/>
    </row>
    <row r="3" spans="2:6" ht="16" customHeight="1" x14ac:dyDescent="0.3">
      <c r="B3" s="100" t="s">
        <v>380</v>
      </c>
    </row>
    <row r="4" spans="2:6" ht="16" customHeight="1" x14ac:dyDescent="0.3"/>
    <row r="5" spans="2:6" ht="16" customHeight="1" x14ac:dyDescent="0.3">
      <c r="B5" s="220"/>
      <c r="C5" s="220" t="s">
        <v>187</v>
      </c>
      <c r="D5" s="220" t="s">
        <v>93</v>
      </c>
      <c r="E5" s="220" t="s">
        <v>124</v>
      </c>
      <c r="F5" s="220" t="s">
        <v>125</v>
      </c>
    </row>
    <row r="6" spans="2:6" ht="16" customHeight="1" x14ac:dyDescent="0.3">
      <c r="B6" s="222"/>
      <c r="C6" s="222"/>
      <c r="D6" s="222" t="s">
        <v>273</v>
      </c>
      <c r="E6" s="222" t="s">
        <v>273</v>
      </c>
      <c r="F6" s="222" t="s">
        <v>273</v>
      </c>
    </row>
    <row r="7" spans="2:6" ht="16" customHeight="1" x14ac:dyDescent="0.3">
      <c r="B7" s="206" t="s">
        <v>274</v>
      </c>
      <c r="C7" s="230"/>
      <c r="D7" s="231"/>
      <c r="E7" s="230"/>
      <c r="F7" s="230"/>
    </row>
    <row r="8" spans="2:6" ht="16" customHeight="1" thickBot="1" x14ac:dyDescent="0.35">
      <c r="B8" s="232"/>
      <c r="C8" s="233" t="s">
        <v>347</v>
      </c>
      <c r="D8" s="234" t="s">
        <v>408</v>
      </c>
      <c r="E8" s="235" t="s">
        <v>408</v>
      </c>
      <c r="F8" s="235" t="s">
        <v>408</v>
      </c>
    </row>
    <row r="9" spans="2:6" ht="13.5" thickTop="1" x14ac:dyDescent="0.3">
      <c r="B9" s="229"/>
      <c r="C9" s="229"/>
      <c r="D9" s="229"/>
      <c r="E9" s="229"/>
      <c r="F9" s="229"/>
    </row>
    <row r="10" spans="2:6" x14ac:dyDescent="0.3">
      <c r="B10" s="215"/>
    </row>
  </sheetData>
  <sheetProtection algorithmName="SHA-512" hashValue="OdPYFX+bnU3wDGSwzDMMZSG9noKs5GjoETP1P63raicZC02TYVcFJguxbjb0Z3w2KDD6AVRKC7BUnJvtF5agpw==" saltValue="u1WNDxv+D4Sxr5kEdtDbwg==" spinCount="100000" sheet="1" objects="1" scenarios="1"/>
  <autoFilter ref="C6:F9" xr:uid="{00000000-0009-0000-0000-00006F000000}"/>
  <hyperlinks>
    <hyperlink ref="F1" location="'Contents'!A1" display="Back to contents page" xr:uid="{00000000-0004-0000-6F00-000000000000}"/>
  </hyperlink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tabColor rgb="FF357387"/>
  </sheetPr>
  <dimension ref="B1:F16"/>
  <sheetViews>
    <sheetView showGridLines="0" workbookViewId="0">
      <selection activeCell="K41" sqref="K41"/>
    </sheetView>
  </sheetViews>
  <sheetFormatPr defaultRowHeight="13" x14ac:dyDescent="0.3"/>
  <cols>
    <col min="1" max="1" width="4" style="202" customWidth="1"/>
    <col min="2" max="2" width="2.5" style="202" customWidth="1"/>
    <col min="3" max="3" width="64.5" style="202" customWidth="1"/>
    <col min="4" max="6" width="18.19921875" style="202" customWidth="1"/>
    <col min="7" max="16384" width="8.796875" style="202"/>
  </cols>
  <sheetData>
    <row r="1" spans="2:6" ht="50.5" customHeight="1" x14ac:dyDescent="0.3">
      <c r="B1" s="203"/>
      <c r="F1" s="204" t="s">
        <v>83</v>
      </c>
    </row>
    <row r="2" spans="2:6" ht="16" customHeight="1" x14ac:dyDescent="0.3">
      <c r="B2" s="116" t="s">
        <v>80</v>
      </c>
      <c r="C2" s="216"/>
      <c r="D2" s="217"/>
      <c r="E2" s="217"/>
      <c r="F2" s="217"/>
    </row>
    <row r="3" spans="2:6" ht="16" customHeight="1" x14ac:dyDescent="0.3">
      <c r="B3" s="100" t="s">
        <v>380</v>
      </c>
    </row>
    <row r="4" spans="2:6" ht="16" customHeight="1" x14ac:dyDescent="0.3"/>
    <row r="5" spans="2:6" ht="16" customHeight="1" x14ac:dyDescent="0.3">
      <c r="B5" s="220"/>
      <c r="C5" s="220" t="s">
        <v>187</v>
      </c>
      <c r="D5" s="220" t="s">
        <v>93</v>
      </c>
      <c r="E5" s="220" t="s">
        <v>124</v>
      </c>
      <c r="F5" s="220" t="s">
        <v>125</v>
      </c>
    </row>
    <row r="6" spans="2:6" ht="16" customHeight="1" x14ac:dyDescent="0.3">
      <c r="B6" s="222"/>
      <c r="C6" s="222"/>
      <c r="D6" s="222" t="s">
        <v>273</v>
      </c>
      <c r="E6" s="222" t="s">
        <v>273</v>
      </c>
      <c r="F6" s="222" t="s">
        <v>273</v>
      </c>
    </row>
    <row r="7" spans="2:6" ht="16" customHeight="1" x14ac:dyDescent="0.3">
      <c r="B7" s="206" t="s">
        <v>274</v>
      </c>
      <c r="C7" s="206"/>
      <c r="D7" s="231"/>
      <c r="E7" s="230"/>
      <c r="F7" s="230"/>
    </row>
    <row r="8" spans="2:6" ht="16" customHeight="1" x14ac:dyDescent="0.3">
      <c r="C8" s="209" t="s">
        <v>348</v>
      </c>
      <c r="D8" s="210">
        <v>185</v>
      </c>
      <c r="E8" s="211">
        <v>205</v>
      </c>
      <c r="F8" s="244">
        <v>166</v>
      </c>
    </row>
    <row r="9" spans="2:6" ht="16" customHeight="1" x14ac:dyDescent="0.3">
      <c r="C9" s="209" t="s">
        <v>420</v>
      </c>
      <c r="D9" s="210">
        <v>8</v>
      </c>
      <c r="E9" s="211">
        <v>7</v>
      </c>
      <c r="F9" s="211">
        <v>10</v>
      </c>
    </row>
    <row r="10" spans="2:6" ht="16" customHeight="1" x14ac:dyDescent="0.3">
      <c r="C10" s="209" t="s">
        <v>350</v>
      </c>
      <c r="D10" s="210">
        <v>3</v>
      </c>
      <c r="E10" s="211">
        <v>3</v>
      </c>
      <c r="F10" s="211">
        <v>4</v>
      </c>
    </row>
    <row r="11" spans="2:6" ht="16" customHeight="1" x14ac:dyDescent="0.3">
      <c r="C11" s="209" t="s">
        <v>351</v>
      </c>
      <c r="D11" s="210">
        <v>2</v>
      </c>
      <c r="E11" s="211">
        <v>6</v>
      </c>
      <c r="F11" s="211">
        <v>1</v>
      </c>
    </row>
    <row r="12" spans="2:6" ht="16" customHeight="1" x14ac:dyDescent="0.3">
      <c r="C12" s="209" t="s">
        <v>349</v>
      </c>
      <c r="D12" s="210" t="s">
        <v>408</v>
      </c>
      <c r="E12" s="211" t="s">
        <v>408</v>
      </c>
      <c r="F12" s="211" t="s">
        <v>408</v>
      </c>
    </row>
    <row r="13" spans="2:6" ht="16" customHeight="1" x14ac:dyDescent="0.3">
      <c r="C13" s="209" t="s">
        <v>352</v>
      </c>
      <c r="D13" s="210" t="s">
        <v>408</v>
      </c>
      <c r="E13" s="211">
        <v>1</v>
      </c>
      <c r="F13" s="211"/>
    </row>
    <row r="14" spans="2:6" ht="16" customHeight="1" thickBot="1" x14ac:dyDescent="0.35">
      <c r="C14" s="233" t="s">
        <v>421</v>
      </c>
      <c r="D14" s="234" t="s">
        <v>408</v>
      </c>
      <c r="E14" s="235">
        <v>1</v>
      </c>
      <c r="F14" s="235" t="s">
        <v>408</v>
      </c>
    </row>
    <row r="15" spans="2:6" ht="13.5" thickTop="1" x14ac:dyDescent="0.3">
      <c r="B15" s="229"/>
      <c r="C15" s="229"/>
      <c r="D15" s="229"/>
      <c r="E15" s="229"/>
      <c r="F15" s="229"/>
    </row>
    <row r="16" spans="2:6" x14ac:dyDescent="0.3">
      <c r="B16" s="215"/>
    </row>
  </sheetData>
  <sheetProtection algorithmName="SHA-512" hashValue="4166yD9AFVW81dGyD1xgt34ZFfbieP8mqMx9eKxoHBClTvSO3b1vuuBgJGGFK9sKbr7u6r1ZhBghvjgz1WWKKw==" saltValue="rwiWJFvyCVYDGeok8IRrKg==" spinCount="100000" sheet="1" objects="1" scenarios="1"/>
  <autoFilter ref="C6:F15" xr:uid="{00000000-0009-0000-0000-000070000000}"/>
  <hyperlinks>
    <hyperlink ref="F1" location="'Contents'!A1" display="Back to contents page" xr:uid="{9DA789B0-B728-447C-B4E6-FDF70730D6B3}"/>
  </hyperlink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tabColor rgb="FF1C3D47"/>
  </sheetPr>
  <dimension ref="B1:G22"/>
  <sheetViews>
    <sheetView showGridLines="0" workbookViewId="0">
      <selection activeCell="I50" sqref="I50"/>
    </sheetView>
  </sheetViews>
  <sheetFormatPr defaultRowHeight="13" x14ac:dyDescent="0.3"/>
  <cols>
    <col min="1" max="1" width="4" style="202" customWidth="1"/>
    <col min="2" max="2" width="2.5" style="225" customWidth="1"/>
    <col min="3" max="3" width="64.19921875" style="202" customWidth="1"/>
    <col min="4" max="4" width="10" style="202" customWidth="1"/>
    <col min="5" max="7" width="18.19921875" style="202" customWidth="1"/>
    <col min="8" max="16384" width="8.796875" style="202"/>
  </cols>
  <sheetData>
    <row r="1" spans="2:7" ht="50.5" customHeight="1" x14ac:dyDescent="0.3">
      <c r="B1" s="218"/>
      <c r="G1" s="204" t="s">
        <v>83</v>
      </c>
    </row>
    <row r="2" spans="2:7" ht="16" customHeight="1" x14ac:dyDescent="0.3">
      <c r="B2" s="116" t="s">
        <v>81</v>
      </c>
      <c r="C2" s="216"/>
      <c r="D2" s="217"/>
      <c r="E2" s="217"/>
      <c r="F2" s="217"/>
      <c r="G2" s="217"/>
    </row>
    <row r="3" spans="2:7" ht="16" customHeight="1" x14ac:dyDescent="0.3">
      <c r="B3" s="100" t="s">
        <v>380</v>
      </c>
    </row>
    <row r="4" spans="2:7" ht="16" customHeight="1" x14ac:dyDescent="0.3"/>
    <row r="5" spans="2:7" ht="16" customHeight="1" x14ac:dyDescent="0.3">
      <c r="B5" s="219"/>
      <c r="C5" s="220" t="s">
        <v>187</v>
      </c>
      <c r="D5" s="220" t="s">
        <v>84</v>
      </c>
      <c r="E5" s="220" t="s">
        <v>93</v>
      </c>
      <c r="F5" s="220" t="s">
        <v>124</v>
      </c>
      <c r="G5" s="220" t="s">
        <v>125</v>
      </c>
    </row>
    <row r="6" spans="2:7" ht="16" customHeight="1" x14ac:dyDescent="0.3">
      <c r="B6" s="221"/>
      <c r="C6" s="222"/>
      <c r="D6" s="222"/>
      <c r="E6" s="222"/>
      <c r="F6" s="222"/>
      <c r="G6" s="222"/>
    </row>
    <row r="7" spans="2:7" ht="16" customHeight="1" x14ac:dyDescent="0.3">
      <c r="B7" s="206" t="s">
        <v>353</v>
      </c>
      <c r="C7" s="206"/>
      <c r="D7" s="223"/>
      <c r="E7" s="224"/>
      <c r="F7" s="223"/>
      <c r="G7" s="223"/>
    </row>
    <row r="8" spans="2:7" ht="16" customHeight="1" x14ac:dyDescent="0.3">
      <c r="C8" s="209" t="s">
        <v>85</v>
      </c>
      <c r="D8" s="209" t="s">
        <v>410</v>
      </c>
      <c r="E8" s="226">
        <v>1.08</v>
      </c>
      <c r="F8" s="227">
        <v>0.86</v>
      </c>
      <c r="G8" s="227">
        <v>0.69</v>
      </c>
    </row>
    <row r="9" spans="2:7" ht="16" customHeight="1" x14ac:dyDescent="0.3">
      <c r="C9" s="209" t="s">
        <v>86</v>
      </c>
      <c r="D9" s="209" t="s">
        <v>410</v>
      </c>
      <c r="E9" s="226">
        <v>0.3</v>
      </c>
      <c r="F9" s="227">
        <v>0.23</v>
      </c>
      <c r="G9" s="227">
        <v>0.44</v>
      </c>
    </row>
    <row r="10" spans="2:7" ht="16" customHeight="1" x14ac:dyDescent="0.3">
      <c r="C10" s="209" t="s">
        <v>87</v>
      </c>
      <c r="D10" s="209" t="s">
        <v>410</v>
      </c>
      <c r="E10" s="226">
        <v>1.08</v>
      </c>
      <c r="F10" s="227">
        <v>0.99</v>
      </c>
      <c r="G10" s="227">
        <v>0.92</v>
      </c>
    </row>
    <row r="11" spans="2:7" ht="16" customHeight="1" x14ac:dyDescent="0.3">
      <c r="C11" s="209" t="s">
        <v>88</v>
      </c>
      <c r="D11" s="209" t="s">
        <v>410</v>
      </c>
      <c r="E11" s="226">
        <v>0.22</v>
      </c>
      <c r="F11" s="227">
        <v>0.19</v>
      </c>
      <c r="G11" s="227">
        <v>0.13</v>
      </c>
    </row>
    <row r="12" spans="2:7" ht="16" customHeight="1" x14ac:dyDescent="0.3">
      <c r="C12" s="209" t="s">
        <v>354</v>
      </c>
      <c r="D12" s="209" t="s">
        <v>410</v>
      </c>
      <c r="E12" s="226">
        <v>6.22</v>
      </c>
      <c r="F12" s="227">
        <v>4.97</v>
      </c>
      <c r="G12" s="227">
        <v>4.07</v>
      </c>
    </row>
    <row r="13" spans="2:7" ht="16" customHeight="1" thickBot="1" x14ac:dyDescent="0.35">
      <c r="B13" s="212" t="s">
        <v>355</v>
      </c>
      <c r="C13" s="213"/>
      <c r="D13" s="213"/>
      <c r="E13" s="228">
        <v>8.89</v>
      </c>
      <c r="F13" s="228">
        <v>7.24</v>
      </c>
      <c r="G13" s="228">
        <v>6.25</v>
      </c>
    </row>
    <row r="14" spans="2:7" ht="16" customHeight="1" thickTop="1" x14ac:dyDescent="0.3">
      <c r="B14" s="206" t="s">
        <v>356</v>
      </c>
      <c r="C14" s="206"/>
      <c r="D14" s="223"/>
      <c r="E14" s="224"/>
      <c r="F14" s="223"/>
      <c r="G14" s="223"/>
    </row>
    <row r="15" spans="2:7" ht="16" customHeight="1" x14ac:dyDescent="0.3">
      <c r="C15" s="209" t="s">
        <v>85</v>
      </c>
      <c r="D15" s="209" t="s">
        <v>273</v>
      </c>
      <c r="E15" s="210">
        <v>79</v>
      </c>
      <c r="F15" s="211">
        <v>66</v>
      </c>
      <c r="G15" s="211">
        <v>49</v>
      </c>
    </row>
    <row r="16" spans="2:7" ht="16" customHeight="1" x14ac:dyDescent="0.3">
      <c r="C16" s="209" t="s">
        <v>86</v>
      </c>
      <c r="D16" s="209" t="s">
        <v>273</v>
      </c>
      <c r="E16" s="210">
        <v>29</v>
      </c>
      <c r="F16" s="211">
        <v>9</v>
      </c>
      <c r="G16" s="211">
        <v>12</v>
      </c>
    </row>
    <row r="17" spans="2:7" ht="16" customHeight="1" x14ac:dyDescent="0.3">
      <c r="C17" s="209" t="s">
        <v>87</v>
      </c>
      <c r="D17" s="209" t="s">
        <v>273</v>
      </c>
      <c r="E17" s="210">
        <v>24</v>
      </c>
      <c r="F17" s="211">
        <v>17</v>
      </c>
      <c r="G17" s="211">
        <v>22</v>
      </c>
    </row>
    <row r="18" spans="2:7" ht="16" customHeight="1" x14ac:dyDescent="0.3">
      <c r="C18" s="209" t="s">
        <v>88</v>
      </c>
      <c r="D18" s="209" t="s">
        <v>273</v>
      </c>
      <c r="E18" s="210">
        <v>12</v>
      </c>
      <c r="F18" s="211">
        <v>15</v>
      </c>
      <c r="G18" s="211">
        <v>17</v>
      </c>
    </row>
    <row r="19" spans="2:7" ht="16" customHeight="1" x14ac:dyDescent="0.3">
      <c r="C19" s="209" t="s">
        <v>354</v>
      </c>
      <c r="D19" s="209" t="s">
        <v>273</v>
      </c>
      <c r="E19" s="210">
        <v>55</v>
      </c>
      <c r="F19" s="211">
        <v>62</v>
      </c>
      <c r="G19" s="211">
        <v>66</v>
      </c>
    </row>
    <row r="20" spans="2:7" ht="16" customHeight="1" thickBot="1" x14ac:dyDescent="0.35">
      <c r="B20" s="212" t="s">
        <v>357</v>
      </c>
      <c r="C20" s="213"/>
      <c r="D20" s="213"/>
      <c r="E20" s="214">
        <v>199</v>
      </c>
      <c r="F20" s="214">
        <v>169</v>
      </c>
      <c r="G20" s="214">
        <v>166</v>
      </c>
    </row>
    <row r="21" spans="2:7" ht="13.5" thickTop="1" x14ac:dyDescent="0.3">
      <c r="B21" s="209"/>
      <c r="C21" s="229"/>
      <c r="D21" s="229"/>
      <c r="E21" s="229"/>
      <c r="F21" s="229"/>
      <c r="G21" s="229"/>
    </row>
    <row r="22" spans="2:7" x14ac:dyDescent="0.3">
      <c r="B22" s="215"/>
    </row>
  </sheetData>
  <sheetProtection algorithmName="SHA-512" hashValue="Dh9R8hGT3l23PwXuEh3Y33AMwdFYVezXD9BxocEm6wEy+PjeZ7SmuGE2h4VcqklTCptcUCFIcE2QHaBgFVqkwQ==" saltValue="IdNy5a77NY4AjyV9KXSaQQ==" spinCount="100000" sheet="1" objects="1" scenarios="1"/>
  <autoFilter ref="C6:G21" xr:uid="{00000000-0009-0000-0000-000071000000}"/>
  <hyperlinks>
    <hyperlink ref="G1" location="'Contents'!A1" display="Back to contents page" xr:uid="{00000000-0004-0000-71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1C3D47"/>
  </sheetPr>
  <dimension ref="A1:H45"/>
  <sheetViews>
    <sheetView showGridLines="0" workbookViewId="0">
      <selection activeCell="J27" sqref="J27"/>
    </sheetView>
  </sheetViews>
  <sheetFormatPr defaultRowHeight="13" x14ac:dyDescent="0.3"/>
  <cols>
    <col min="1" max="1" width="4" style="18" customWidth="1"/>
    <col min="2" max="3" width="2.5" style="41" customWidth="1"/>
    <col min="4" max="4" width="51.8984375" style="18" customWidth="1"/>
    <col min="5" max="5" width="10" style="79" customWidth="1"/>
    <col min="6" max="8" width="18.09765625" style="18" customWidth="1"/>
    <col min="9" max="16384" width="8.796875" style="18"/>
  </cols>
  <sheetData>
    <row r="1" spans="1:8" ht="50.5" customHeight="1" x14ac:dyDescent="0.3">
      <c r="A1" s="25"/>
      <c r="H1" s="65" t="s">
        <v>83</v>
      </c>
    </row>
    <row r="2" spans="1:8" ht="16" customHeight="1" x14ac:dyDescent="0.3">
      <c r="B2" s="54" t="s">
        <v>5</v>
      </c>
      <c r="C2" s="73"/>
      <c r="D2" s="36"/>
      <c r="E2" s="84"/>
      <c r="F2" s="36"/>
      <c r="G2" s="36"/>
      <c r="H2" s="36"/>
    </row>
    <row r="3" spans="1:8" s="24" customFormat="1" ht="16" customHeight="1" x14ac:dyDescent="0.25">
      <c r="B3" s="24" t="s">
        <v>377</v>
      </c>
    </row>
    <row r="4" spans="1:8" ht="16" customHeight="1" x14ac:dyDescent="0.3"/>
    <row r="5" spans="1:8" ht="16" customHeight="1" x14ac:dyDescent="0.3">
      <c r="B5" s="86"/>
      <c r="C5" s="86"/>
      <c r="D5" s="26" t="s">
        <v>153</v>
      </c>
      <c r="E5" s="26" t="s">
        <v>84</v>
      </c>
      <c r="F5" s="26" t="s">
        <v>93</v>
      </c>
      <c r="G5" s="26" t="s">
        <v>124</v>
      </c>
      <c r="H5" s="26" t="s">
        <v>125</v>
      </c>
    </row>
    <row r="6" spans="1:8" ht="16" customHeight="1" x14ac:dyDescent="0.3">
      <c r="B6" s="85"/>
      <c r="C6" s="85"/>
      <c r="D6" s="27"/>
      <c r="E6" s="27"/>
      <c r="F6" s="27"/>
      <c r="G6" s="27"/>
      <c r="H6" s="27"/>
    </row>
    <row r="7" spans="1:8" ht="16" customHeight="1" x14ac:dyDescent="0.3">
      <c r="B7" s="38" t="s">
        <v>85</v>
      </c>
      <c r="C7" s="38"/>
      <c r="D7" s="17"/>
      <c r="E7" s="80"/>
      <c r="F7" s="40"/>
      <c r="G7" s="17"/>
    </row>
    <row r="8" spans="1:8" ht="16" customHeight="1" x14ac:dyDescent="0.3">
      <c r="B8" s="38"/>
      <c r="C8" s="38" t="s">
        <v>392</v>
      </c>
      <c r="D8" s="19"/>
      <c r="E8" s="80"/>
      <c r="F8" s="40"/>
      <c r="G8" s="17"/>
      <c r="H8" s="17"/>
    </row>
    <row r="9" spans="1:8" ht="16" customHeight="1" x14ac:dyDescent="0.3">
      <c r="B9" s="38"/>
      <c r="D9" s="20" t="s">
        <v>126</v>
      </c>
      <c r="E9" s="74" t="s">
        <v>95</v>
      </c>
      <c r="F9" s="29">
        <v>6663795.3807883514</v>
      </c>
      <c r="G9" s="21">
        <v>5316229.3957625963</v>
      </c>
      <c r="H9" s="21">
        <v>4646521.6565510901</v>
      </c>
    </row>
    <row r="10" spans="1:8" ht="16" customHeight="1" x14ac:dyDescent="0.3">
      <c r="B10" s="38"/>
      <c r="D10" s="20" t="s">
        <v>127</v>
      </c>
      <c r="E10" s="74" t="s">
        <v>95</v>
      </c>
      <c r="F10" s="29">
        <v>107473.62248639997</v>
      </c>
      <c r="G10" s="21">
        <v>129181.84318119999</v>
      </c>
      <c r="H10" s="21">
        <v>126199.58326159998</v>
      </c>
    </row>
    <row r="11" spans="1:8" ht="16" customHeight="1" x14ac:dyDescent="0.3">
      <c r="B11" s="38"/>
      <c r="C11" s="49" t="s">
        <v>393</v>
      </c>
      <c r="D11" s="71"/>
      <c r="E11" s="81"/>
      <c r="F11" s="50">
        <v>6771269.0032747518</v>
      </c>
      <c r="G11" s="51">
        <v>5445411.2389437966</v>
      </c>
      <c r="H11" s="51">
        <v>4772721.2398126898</v>
      </c>
    </row>
    <row r="12" spans="1:8" ht="16" customHeight="1" x14ac:dyDescent="0.3">
      <c r="B12" s="38"/>
      <c r="C12" s="38" t="s">
        <v>384</v>
      </c>
      <c r="D12" s="19"/>
      <c r="E12" s="80"/>
      <c r="F12" s="40"/>
      <c r="G12" s="17"/>
      <c r="H12" s="17"/>
    </row>
    <row r="13" spans="1:8" ht="16" customHeight="1" x14ac:dyDescent="0.3">
      <c r="B13" s="38"/>
      <c r="D13" s="20" t="s">
        <v>390</v>
      </c>
      <c r="E13" s="74" t="s">
        <v>95</v>
      </c>
      <c r="F13" s="29">
        <v>652.81246399999986</v>
      </c>
      <c r="G13" s="21">
        <v>662.4169159999999</v>
      </c>
      <c r="H13" s="21">
        <v>769.78397400000006</v>
      </c>
    </row>
    <row r="14" spans="1:8" ht="16" customHeight="1" x14ac:dyDescent="0.3">
      <c r="B14" s="38"/>
      <c r="D14" s="20" t="s">
        <v>128</v>
      </c>
      <c r="E14" s="74" t="s">
        <v>95</v>
      </c>
      <c r="F14" s="29">
        <v>691807.5538337708</v>
      </c>
      <c r="G14" s="21">
        <v>717493.68347784877</v>
      </c>
      <c r="H14" s="21">
        <v>668483.63796991843</v>
      </c>
    </row>
    <row r="15" spans="1:8" ht="16" customHeight="1" x14ac:dyDescent="0.3">
      <c r="B15" s="38"/>
      <c r="D15" s="20" t="s">
        <v>391</v>
      </c>
      <c r="E15" s="74" t="s">
        <v>95</v>
      </c>
      <c r="F15" s="29">
        <v>291035.19233176979</v>
      </c>
      <c r="G15" s="21">
        <v>262381.32797310507</v>
      </c>
      <c r="H15" s="21">
        <v>207066.76272973337</v>
      </c>
    </row>
    <row r="16" spans="1:8" ht="16" customHeight="1" x14ac:dyDescent="0.3">
      <c r="B16" s="38"/>
      <c r="C16" s="49" t="s">
        <v>385</v>
      </c>
      <c r="D16" s="71"/>
      <c r="E16" s="81"/>
      <c r="F16" s="50">
        <v>983495.55862954049</v>
      </c>
      <c r="G16" s="51">
        <v>980537.42836695374</v>
      </c>
      <c r="H16" s="51">
        <v>876320.18467365182</v>
      </c>
    </row>
    <row r="17" spans="2:8" ht="16" customHeight="1" x14ac:dyDescent="0.3">
      <c r="B17" s="38"/>
      <c r="C17" s="38" t="s">
        <v>129</v>
      </c>
      <c r="D17" s="19"/>
      <c r="E17" s="80"/>
      <c r="F17" s="40"/>
      <c r="G17" s="17"/>
      <c r="H17" s="17"/>
    </row>
    <row r="18" spans="2:8" ht="16" customHeight="1" x14ac:dyDescent="0.3">
      <c r="B18" s="38"/>
      <c r="D18" s="20" t="s">
        <v>130</v>
      </c>
      <c r="E18" s="74" t="s">
        <v>95</v>
      </c>
      <c r="F18" s="29">
        <v>2111729.0555370003</v>
      </c>
      <c r="G18" s="21">
        <v>2309785.520495391</v>
      </c>
      <c r="H18" s="21">
        <v>2267435.4251196184</v>
      </c>
    </row>
    <row r="19" spans="2:8" ht="16" customHeight="1" x14ac:dyDescent="0.3">
      <c r="B19" s="38"/>
      <c r="D19" s="20" t="s">
        <v>131</v>
      </c>
      <c r="E19" s="74" t="s">
        <v>95</v>
      </c>
      <c r="F19" s="29">
        <v>620041.74892992165</v>
      </c>
      <c r="G19" s="21">
        <v>620544.1415682825</v>
      </c>
      <c r="H19" s="21">
        <v>498681.04887763632</v>
      </c>
    </row>
    <row r="20" spans="2:8" ht="16" customHeight="1" x14ac:dyDescent="0.3">
      <c r="B20" s="38"/>
      <c r="C20" s="49" t="s">
        <v>132</v>
      </c>
      <c r="D20" s="71"/>
      <c r="E20" s="81"/>
      <c r="F20" s="50">
        <v>2731770.8044669218</v>
      </c>
      <c r="G20" s="51">
        <v>2930329.6620636736</v>
      </c>
      <c r="H20" s="51">
        <v>2766116.4739972549</v>
      </c>
    </row>
    <row r="21" spans="2:8" ht="16" customHeight="1" x14ac:dyDescent="0.3">
      <c r="B21" s="49" t="s">
        <v>133</v>
      </c>
      <c r="C21" s="49"/>
      <c r="D21" s="71"/>
      <c r="E21" s="81"/>
      <c r="F21" s="50">
        <v>10486535.366371214</v>
      </c>
      <c r="G21" s="51">
        <v>9356278.3293744233</v>
      </c>
      <c r="H21" s="51">
        <v>8415157.8984835967</v>
      </c>
    </row>
    <row r="22" spans="2:8" ht="16" customHeight="1" x14ac:dyDescent="0.3">
      <c r="B22" s="38" t="s">
        <v>86</v>
      </c>
      <c r="C22" s="38"/>
      <c r="D22" s="17"/>
      <c r="E22" s="80"/>
      <c r="F22" s="40"/>
      <c r="G22" s="17"/>
    </row>
    <row r="23" spans="2:8" ht="16" customHeight="1" x14ac:dyDescent="0.3">
      <c r="C23" s="38" t="s">
        <v>386</v>
      </c>
      <c r="D23" s="19"/>
      <c r="E23" s="80"/>
      <c r="F23" s="40"/>
      <c r="G23" s="17"/>
      <c r="H23" s="17"/>
    </row>
    <row r="24" spans="2:8" ht="16" customHeight="1" x14ac:dyDescent="0.3">
      <c r="D24" s="20" t="s">
        <v>134</v>
      </c>
      <c r="E24" s="74" t="s">
        <v>95</v>
      </c>
      <c r="F24" s="29">
        <v>3304339.4728531754</v>
      </c>
      <c r="G24" s="21">
        <v>3071630.8410479315</v>
      </c>
      <c r="H24" s="21">
        <v>3281157.076998706</v>
      </c>
    </row>
    <row r="25" spans="2:8" ht="16" customHeight="1" x14ac:dyDescent="0.3">
      <c r="C25" s="49" t="s">
        <v>387</v>
      </c>
      <c r="D25" s="71"/>
      <c r="E25" s="81"/>
      <c r="F25" s="50">
        <v>3304339.4728531754</v>
      </c>
      <c r="G25" s="51">
        <v>3071630.8410479315</v>
      </c>
      <c r="H25" s="51">
        <v>3281157.076998706</v>
      </c>
    </row>
    <row r="26" spans="2:8" ht="16" customHeight="1" x14ac:dyDescent="0.3">
      <c r="C26" s="38" t="s">
        <v>388</v>
      </c>
      <c r="D26" s="19"/>
      <c r="E26" s="80"/>
      <c r="F26" s="40"/>
      <c r="G26" s="17"/>
      <c r="H26" s="17"/>
    </row>
    <row r="27" spans="2:8" ht="16" customHeight="1" x14ac:dyDescent="0.3">
      <c r="D27" s="20" t="s">
        <v>135</v>
      </c>
      <c r="E27" s="74" t="s">
        <v>95</v>
      </c>
      <c r="F27" s="29">
        <v>665597.27608000033</v>
      </c>
      <c r="G27" s="21">
        <v>667714.24529600004</v>
      </c>
      <c r="H27" s="21">
        <v>583783.50556119985</v>
      </c>
    </row>
    <row r="28" spans="2:8" ht="16" customHeight="1" x14ac:dyDescent="0.3">
      <c r="D28" s="20" t="s">
        <v>136</v>
      </c>
      <c r="E28" s="74" t="s">
        <v>95</v>
      </c>
      <c r="F28" s="29">
        <v>4437388.0255114809</v>
      </c>
      <c r="G28" s="21">
        <v>4104337.8981960006</v>
      </c>
      <c r="H28" s="21">
        <v>3733774.135498913</v>
      </c>
    </row>
    <row r="29" spans="2:8" ht="16" customHeight="1" x14ac:dyDescent="0.3">
      <c r="C29" s="49" t="s">
        <v>389</v>
      </c>
      <c r="D29" s="71"/>
      <c r="E29" s="81"/>
      <c r="F29" s="50">
        <v>5102985.3015914811</v>
      </c>
      <c r="G29" s="51">
        <v>4772052.1434920002</v>
      </c>
      <c r="H29" s="51">
        <v>4317557.641060113</v>
      </c>
    </row>
    <row r="30" spans="2:8" ht="16" customHeight="1" x14ac:dyDescent="0.3">
      <c r="B30" s="49" t="s">
        <v>137</v>
      </c>
      <c r="C30" s="49"/>
      <c r="D30" s="71"/>
      <c r="E30" s="81"/>
      <c r="F30" s="50">
        <v>8407324.7744446564</v>
      </c>
      <c r="G30" s="51">
        <v>7843682.9845399316</v>
      </c>
      <c r="H30" s="51">
        <v>7598714.718058819</v>
      </c>
    </row>
    <row r="31" spans="2:8" ht="16" customHeight="1" x14ac:dyDescent="0.3">
      <c r="B31" s="38" t="s">
        <v>87</v>
      </c>
      <c r="C31" s="38"/>
      <c r="D31" s="17"/>
      <c r="E31" s="80"/>
      <c r="F31" s="40"/>
      <c r="G31" s="17"/>
    </row>
    <row r="32" spans="2:8" ht="16" customHeight="1" x14ac:dyDescent="0.3">
      <c r="D32" s="20" t="s">
        <v>394</v>
      </c>
      <c r="E32" s="74" t="s">
        <v>95</v>
      </c>
      <c r="F32" s="29">
        <v>1338860.7092926593</v>
      </c>
      <c r="G32" s="21">
        <v>1169493.5710276864</v>
      </c>
      <c r="H32" s="21">
        <v>1174763.317961504</v>
      </c>
    </row>
    <row r="33" spans="2:8" ht="16" customHeight="1" x14ac:dyDescent="0.3">
      <c r="B33" s="49" t="s">
        <v>138</v>
      </c>
      <c r="C33" s="49"/>
      <c r="D33" s="71"/>
      <c r="E33" s="81"/>
      <c r="F33" s="50">
        <v>1338860.7092926593</v>
      </c>
      <c r="G33" s="51">
        <v>1169493.5710276864</v>
      </c>
      <c r="H33" s="51">
        <v>1174763.317961504</v>
      </c>
    </row>
    <row r="34" spans="2:8" ht="16" customHeight="1" x14ac:dyDescent="0.3">
      <c r="B34" s="38" t="s">
        <v>88</v>
      </c>
      <c r="C34" s="38"/>
      <c r="D34" s="17"/>
      <c r="E34" s="80"/>
      <c r="F34" s="40"/>
      <c r="G34" s="17"/>
    </row>
    <row r="35" spans="2:8" ht="16" customHeight="1" x14ac:dyDescent="0.3">
      <c r="D35" s="20" t="s">
        <v>382</v>
      </c>
      <c r="E35" s="74" t="s">
        <v>95</v>
      </c>
      <c r="F35" s="29">
        <v>38467.027607999989</v>
      </c>
      <c r="G35" s="21">
        <v>52992.069340000002</v>
      </c>
      <c r="H35" s="21">
        <v>61360.813800000004</v>
      </c>
    </row>
    <row r="36" spans="2:8" ht="16" customHeight="1" x14ac:dyDescent="0.3">
      <c r="B36" s="49" t="s">
        <v>139</v>
      </c>
      <c r="C36" s="49"/>
      <c r="D36" s="71"/>
      <c r="E36" s="81"/>
      <c r="F36" s="50">
        <v>38467.027607999989</v>
      </c>
      <c r="G36" s="51">
        <v>52992.069340000002</v>
      </c>
      <c r="H36" s="51">
        <v>61360.813800000004</v>
      </c>
    </row>
    <row r="37" spans="2:8" ht="16" customHeight="1" x14ac:dyDescent="0.3">
      <c r="B37" s="38" t="s">
        <v>89</v>
      </c>
      <c r="C37" s="38"/>
      <c r="D37" s="17"/>
      <c r="E37" s="80"/>
      <c r="F37" s="40"/>
      <c r="G37" s="17"/>
    </row>
    <row r="38" spans="2:8" ht="16" customHeight="1" x14ac:dyDescent="0.3">
      <c r="D38" s="20" t="s">
        <v>383</v>
      </c>
      <c r="E38" s="74" t="s">
        <v>95</v>
      </c>
      <c r="F38" s="29">
        <v>8861.4598313725492</v>
      </c>
      <c r="G38" s="21">
        <v>17809.426800000001</v>
      </c>
      <c r="H38" s="21">
        <v>13071.774200000002</v>
      </c>
    </row>
    <row r="39" spans="2:8" ht="16" customHeight="1" x14ac:dyDescent="0.3">
      <c r="B39" s="49" t="s">
        <v>140</v>
      </c>
      <c r="C39" s="49"/>
      <c r="D39" s="71"/>
      <c r="E39" s="81"/>
      <c r="F39" s="50">
        <v>8861.4598313725492</v>
      </c>
      <c r="G39" s="51">
        <v>17809.426800000001</v>
      </c>
      <c r="H39" s="51">
        <v>13071.774200000002</v>
      </c>
    </row>
    <row r="40" spans="2:8" ht="16" customHeight="1" x14ac:dyDescent="0.3">
      <c r="B40" s="38" t="s">
        <v>90</v>
      </c>
      <c r="C40" s="38"/>
      <c r="D40" s="17"/>
      <c r="E40" s="80"/>
      <c r="F40" s="40"/>
      <c r="G40" s="17"/>
    </row>
    <row r="41" spans="2:8" ht="16" customHeight="1" x14ac:dyDescent="0.3">
      <c r="D41" s="20" t="s">
        <v>141</v>
      </c>
      <c r="E41" s="74" t="s">
        <v>95</v>
      </c>
      <c r="F41" s="29">
        <v>1145.3381388</v>
      </c>
      <c r="G41" s="21">
        <v>965.00642400000015</v>
      </c>
      <c r="H41" s="21">
        <v>913.43790000000001</v>
      </c>
    </row>
    <row r="42" spans="2:8" ht="16" customHeight="1" x14ac:dyDescent="0.3">
      <c r="D42" s="20" t="s">
        <v>142</v>
      </c>
      <c r="E42" s="74" t="s">
        <v>95</v>
      </c>
      <c r="F42" s="29">
        <v>7.4565000000000001</v>
      </c>
      <c r="G42" s="21">
        <v>476.08200000000005</v>
      </c>
      <c r="H42" s="18">
        <v>413.69040000000001</v>
      </c>
    </row>
    <row r="43" spans="2:8" ht="16" customHeight="1" x14ac:dyDescent="0.3">
      <c r="B43" s="49" t="s">
        <v>143</v>
      </c>
      <c r="C43" s="49"/>
      <c r="D43" s="71"/>
      <c r="E43" s="81"/>
      <c r="F43" s="50">
        <v>1152.7946388</v>
      </c>
      <c r="G43" s="51">
        <v>1441.0884240000003</v>
      </c>
      <c r="H43" s="51">
        <v>1327.1283000000001</v>
      </c>
    </row>
    <row r="44" spans="2:8" ht="16" customHeight="1" thickBot="1" x14ac:dyDescent="0.35">
      <c r="B44" s="52" t="str">
        <f>"Total"</f>
        <v>Total</v>
      </c>
      <c r="C44" s="52"/>
      <c r="D44" s="31"/>
      <c r="E44" s="82"/>
      <c r="F44" s="32">
        <v>20281202.132186703</v>
      </c>
      <c r="G44" s="32">
        <v>18441697.46950604</v>
      </c>
      <c r="H44" s="32">
        <v>17264395.65080392</v>
      </c>
    </row>
    <row r="45" spans="2:8" ht="13.5" thickTop="1" x14ac:dyDescent="0.3">
      <c r="B45" s="83"/>
    </row>
  </sheetData>
  <sheetProtection algorithmName="SHA-512" hashValue="nT8wa9TRDq7/WXrkxD7yuLO8GTudZNCEFtdi729oOrSsuPzE7nyVSWA1k0At37SKXHQ4l3nj56oQisiTwH+Sig==" saltValue="G7L5DbnIWhyLgxvX9eU/dQ==" spinCount="100000" sheet="1" objects="1" scenarios="1"/>
  <hyperlinks>
    <hyperlink ref="H1" location="'Contents'!A1" display="Back to contents page" xr:uid="{00000000-0004-0000-0A00-000000000000}"/>
  </hyperlinks>
  <pageMargins left="0.7" right="0.7" top="0.75" bottom="0.75" header="0.3" footer="0.3"/>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tabColor rgb="FF1C3D47"/>
  </sheetPr>
  <dimension ref="B1:F10"/>
  <sheetViews>
    <sheetView showGridLines="0" workbookViewId="0">
      <selection activeCell="F1" sqref="F1"/>
    </sheetView>
  </sheetViews>
  <sheetFormatPr defaultRowHeight="13" x14ac:dyDescent="0.3"/>
  <cols>
    <col min="1" max="1" width="4" style="202" customWidth="1"/>
    <col min="2" max="2" width="2.5" style="202" customWidth="1"/>
    <col min="3" max="3" width="44.19921875" style="202" customWidth="1"/>
    <col min="4" max="6" width="18.5" style="202" customWidth="1"/>
    <col min="7" max="16384" width="8.796875" style="202"/>
  </cols>
  <sheetData>
    <row r="1" spans="2:6" ht="50.5" customHeight="1" x14ac:dyDescent="0.3">
      <c r="B1" s="203"/>
      <c r="F1" s="204" t="s">
        <v>83</v>
      </c>
    </row>
    <row r="2" spans="2:6" ht="16" customHeight="1" x14ac:dyDescent="0.3">
      <c r="B2" s="116" t="s">
        <v>82</v>
      </c>
      <c r="C2" s="216"/>
      <c r="D2" s="217"/>
      <c r="E2" s="217"/>
      <c r="F2" s="217"/>
    </row>
    <row r="3" spans="2:6" ht="16" customHeight="1" x14ac:dyDescent="0.3">
      <c r="B3" s="100" t="s">
        <v>380</v>
      </c>
    </row>
    <row r="4" spans="2:6" ht="16" customHeight="1" x14ac:dyDescent="0.3"/>
    <row r="5" spans="2:6" ht="16" customHeight="1" x14ac:dyDescent="0.3">
      <c r="B5" s="205"/>
      <c r="C5" s="205" t="s">
        <v>187</v>
      </c>
      <c r="D5" s="205" t="s">
        <v>93</v>
      </c>
      <c r="E5" s="205" t="s">
        <v>124</v>
      </c>
      <c r="F5" s="205" t="s">
        <v>125</v>
      </c>
    </row>
    <row r="6" spans="2:6" ht="16" customHeight="1" x14ac:dyDescent="0.3">
      <c r="B6" s="205"/>
      <c r="C6" s="205"/>
      <c r="D6" s="205" t="s">
        <v>273</v>
      </c>
      <c r="E6" s="205" t="s">
        <v>273</v>
      </c>
      <c r="F6" s="205" t="s">
        <v>273</v>
      </c>
    </row>
    <row r="7" spans="2:6" ht="16" customHeight="1" x14ac:dyDescent="0.3">
      <c r="B7" s="206" t="s">
        <v>274</v>
      </c>
      <c r="C7" s="207"/>
      <c r="D7" s="208"/>
      <c r="E7" s="207"/>
      <c r="F7" s="207"/>
    </row>
    <row r="8" spans="2:6" ht="16" customHeight="1" x14ac:dyDescent="0.3">
      <c r="C8" s="209" t="s">
        <v>358</v>
      </c>
      <c r="D8" s="210">
        <v>85</v>
      </c>
      <c r="E8" s="211">
        <v>29</v>
      </c>
      <c r="F8" s="211">
        <v>20</v>
      </c>
    </row>
    <row r="9" spans="2:6" ht="16" customHeight="1" thickBot="1" x14ac:dyDescent="0.35">
      <c r="B9" s="232"/>
      <c r="C9" s="233" t="s">
        <v>359</v>
      </c>
      <c r="D9" s="234">
        <v>82</v>
      </c>
      <c r="E9" s="235">
        <v>28</v>
      </c>
      <c r="F9" s="235">
        <v>20</v>
      </c>
    </row>
    <row r="10" spans="2:6" ht="13.5" thickTop="1" x14ac:dyDescent="0.3">
      <c r="B10" s="215"/>
    </row>
  </sheetData>
  <sheetProtection algorithmName="SHA-512" hashValue="/moBdQvbOGPGDrxxwyzVkr4pj9+i+1uoXnchIIHldgx/c7hZFebWjJG0pewqb5V8pQSoINPKsGr650ZRP4/ddw==" saltValue="z9TquLhKXu/1rSxUKCLm/Q==" spinCount="100000" sheet="1" objects="1" scenarios="1"/>
  <autoFilter ref="C6:F9" xr:uid="{00000000-0009-0000-0000-000072000000}"/>
  <hyperlinks>
    <hyperlink ref="F1" location="'Contents'!A1" display="Back to contents page" xr:uid="{00000000-0004-0000-72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19a5b9c3-7264-4e80-8f48-5e60101baa31">
      <Terms xmlns="http://schemas.microsoft.com/office/infopath/2007/PartnerControls"/>
    </lcf76f155ced4ddcb4097134ff3c332f>
    <TaxCatchAll xmlns="5a73984f-5727-401f-a696-027e3d41831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B18BAE285FF6A4893DEB717B61CB2BC" ma:contentTypeVersion="21" ma:contentTypeDescription="Create a new document." ma:contentTypeScope="" ma:versionID="5601cfe8e1d29b7957d1905819868396">
  <xsd:schema xmlns:xsd="http://www.w3.org/2001/XMLSchema" xmlns:xs="http://www.w3.org/2001/XMLSchema" xmlns:p="http://schemas.microsoft.com/office/2006/metadata/properties" xmlns:ns1="http://schemas.microsoft.com/sharepoint/v3" xmlns:ns2="19a5b9c3-7264-4e80-8f48-5e60101baa31" xmlns:ns3="5a73984f-5727-401f-a696-027e3d418314" targetNamespace="http://schemas.microsoft.com/office/2006/metadata/properties" ma:root="true" ma:fieldsID="e08edfc7dfc3163b157d62a4dc071423" ns1:_="" ns2:_="" ns3:_="">
    <xsd:import namespace="http://schemas.microsoft.com/sharepoint/v3"/>
    <xsd:import namespace="19a5b9c3-7264-4e80-8f48-5e60101baa31"/>
    <xsd:import namespace="5a73984f-5727-401f-a696-027e3d4183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OCR" minOccurs="0"/>
                <xsd:element ref="ns2:MediaServiceLocation"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a5b9c3-7264-4e80-8f48-5e60101baa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da632b2-1545-4ddf-a2ee-048a909ae9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73984f-5727-401f-a696-027e3d41831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cd042b2a-1fe5-4e14-85a5-53b45f3761ce}" ma:internalName="TaxCatchAll" ma:showField="CatchAllData" ma:web="5a73984f-5727-401f-a696-027e3d4183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EF1177-5FC3-43B8-B32B-077FC7819A99}">
  <ds:schemaRefs>
    <ds:schemaRef ds:uri="http://schemas.microsoft.com/sharepoint/v3/contenttype/forms"/>
  </ds:schemaRefs>
</ds:datastoreItem>
</file>

<file path=customXml/itemProps2.xml><?xml version="1.0" encoding="utf-8"?>
<ds:datastoreItem xmlns:ds="http://schemas.openxmlformats.org/officeDocument/2006/customXml" ds:itemID="{459D3648-7A0D-462D-ACD7-2067B7519DD9}">
  <ds:schemaRefs>
    <ds:schemaRef ds:uri="http://schemas.microsoft.com/office/2006/metadata/properties"/>
    <ds:schemaRef ds:uri="http://schemas.microsoft.com/office/infopath/2007/PartnerControls"/>
    <ds:schemaRef ds:uri="http://schemas.microsoft.com/sharepoint/v3"/>
    <ds:schemaRef ds:uri="19a5b9c3-7264-4e80-8f48-5e60101baa31"/>
    <ds:schemaRef ds:uri="5a73984f-5727-401f-a696-027e3d418314"/>
  </ds:schemaRefs>
</ds:datastoreItem>
</file>

<file path=customXml/itemProps3.xml><?xml version="1.0" encoding="utf-8"?>
<ds:datastoreItem xmlns:ds="http://schemas.openxmlformats.org/officeDocument/2006/customXml" ds:itemID="{41F070A0-8FCD-4E53-AC01-AE991A7475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9a5b9c3-7264-4e80-8f48-5e60101baa31"/>
    <ds:schemaRef ds:uri="5a73984f-5727-401f-a696-027e3d4183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90</vt:i4>
      </vt:variant>
      <vt:variant>
        <vt:lpstr>Named Ranges</vt:lpstr>
      </vt:variant>
      <vt:variant>
        <vt:i4>89</vt:i4>
      </vt:variant>
    </vt:vector>
  </HeadingPairs>
  <TitlesOfParts>
    <vt:vector size="179" baseType="lpstr">
      <vt:lpstr>Contents</vt:lpstr>
      <vt:lpstr>GRI 302-1 &amp; SASB EM-MM-130</vt:lpstr>
      <vt:lpstr>GRI 302-1 &amp; SASB EM-MM-130(2)</vt:lpstr>
      <vt:lpstr>GRI 302-3 Energy intensity</vt:lpstr>
      <vt:lpstr>GRI 302-3 Energy intensity(2)</vt:lpstr>
      <vt:lpstr>GRI 302-1 &amp; SASB EM-MM-130(3)</vt:lpstr>
      <vt:lpstr>GRI 302-1 &amp; SASB EM-MM-130(4)</vt:lpstr>
      <vt:lpstr>GRI 302-1 &amp; SASB EM-MM-130(5)</vt:lpstr>
      <vt:lpstr>GRI 302-1 &amp; SASB EM-MM-130(6)</vt:lpstr>
      <vt:lpstr>Energy produced from renew</vt:lpstr>
      <vt:lpstr>GRI 305-1, GRI 305-2 &amp; SAS</vt:lpstr>
      <vt:lpstr>GRI 305-1 &amp; SASB EM-MM-110</vt:lpstr>
      <vt:lpstr>GRI 305-1 &amp; SASB EM-MM-110(2)</vt:lpstr>
      <vt:lpstr>Scope 1 GHG emissions (NGE</vt:lpstr>
      <vt:lpstr>Scope 1 GHG emissions (GHG</vt:lpstr>
      <vt:lpstr>GRI 305-2 Scope 2 GHG emis</vt:lpstr>
      <vt:lpstr>GRI 305-2 Scope 2 GHG emis(2)</vt:lpstr>
      <vt:lpstr>GRI 305-3 Scope 3 GHG emis(2)</vt:lpstr>
      <vt:lpstr>GRI 305-4 Scope 1 &amp; 2 GHG</vt:lpstr>
      <vt:lpstr>GRI 305-4 Scope 1 &amp; 2 GHG (2)</vt:lpstr>
      <vt:lpstr>GRI 305-4 Scope 1, 2 &amp; 3 G</vt:lpstr>
      <vt:lpstr>GRI 305-4 Scope 1, 2 &amp; 3 G(2)</vt:lpstr>
      <vt:lpstr>GRI 305-4 Scope 1 &amp; 2 GHG (4)</vt:lpstr>
      <vt:lpstr>GRI 305-4 Scope 1 &amp; 2 GHG (5)</vt:lpstr>
      <vt:lpstr>GRI 305-4 Scope 1, 2 &amp; 3 G(4)</vt:lpstr>
      <vt:lpstr>GRI 305-4 Scope 1, 2 &amp; 3 G(5)</vt:lpstr>
      <vt:lpstr>GRI 305-7 &amp; SASB EM-MM-120</vt:lpstr>
      <vt:lpstr>GRI 305-7 &amp; SASB EM-MM-120(2)</vt:lpstr>
      <vt:lpstr>Intensity - total water wi</vt:lpstr>
      <vt:lpstr>Intensity - other water co</vt:lpstr>
      <vt:lpstr>Intensity - freshwater con</vt:lpstr>
      <vt:lpstr>Intensity - total water co</vt:lpstr>
      <vt:lpstr>Intensity - total water wi(2)</vt:lpstr>
      <vt:lpstr>Intensity - total other wa</vt:lpstr>
      <vt:lpstr>Intensity - total freshwat</vt:lpstr>
      <vt:lpstr>Intensity - total water co(2)</vt:lpstr>
      <vt:lpstr>GRI 303-3 Water withdrawal</vt:lpstr>
      <vt:lpstr>GRI 303-3 Water withdrawal(2)</vt:lpstr>
      <vt:lpstr>GRI 303-3 Water withdrawal(3)</vt:lpstr>
      <vt:lpstr>GRI 303-3 Water withdrawal(4)</vt:lpstr>
      <vt:lpstr>GRI 303-3 Water withdrawal(5)</vt:lpstr>
      <vt:lpstr>GRI 303-4 Water discharge</vt:lpstr>
      <vt:lpstr>GRI 303-4 Water discharge (2)</vt:lpstr>
      <vt:lpstr>GRI 303-4 Water discharge (3)</vt:lpstr>
      <vt:lpstr>GRI 303-4 Water discharge (4)</vt:lpstr>
      <vt:lpstr>GRI 303-4 Water discharge (5)</vt:lpstr>
      <vt:lpstr>GRI 303-5 Water consumptio</vt:lpstr>
      <vt:lpstr>GRI 303-5 Water consumptio(2)</vt:lpstr>
      <vt:lpstr>GRI 303-5 Water consumptio(3)</vt:lpstr>
      <vt:lpstr>Water recycled and reused</vt:lpstr>
      <vt:lpstr>Water recycled and reused (2)</vt:lpstr>
      <vt:lpstr>Water recycled and reused (3)</vt:lpstr>
      <vt:lpstr>SASB EM-MM-150a.4 Non-mine</vt:lpstr>
      <vt:lpstr>SASB EM-MM-150a.4 Non-mine(2)</vt:lpstr>
      <vt:lpstr>SASB EM-MM-150a.4 Non-mine(3)</vt:lpstr>
      <vt:lpstr>SASB EM-MM-150a.4 Non-mine(4)</vt:lpstr>
      <vt:lpstr>SASB EM-MM-150a.7 Hazardou</vt:lpstr>
      <vt:lpstr>SASB EM-MM-150a.7 Hazardou(2)</vt:lpstr>
      <vt:lpstr>GRI 306-3 Waste generated</vt:lpstr>
      <vt:lpstr>GRI 306-3 Waste generated(2)</vt:lpstr>
      <vt:lpstr>GRI 306-4 Non-hazardous wa</vt:lpstr>
      <vt:lpstr>GRI 306-4 Hazardous waste</vt:lpstr>
      <vt:lpstr>GRI 306-5 Non-hazardous wa</vt:lpstr>
      <vt:lpstr>GRI 306-5 Hazardous waste</vt:lpstr>
      <vt:lpstr>SASB EM-MM-150a.5 Tailings</vt:lpstr>
      <vt:lpstr>SASB EM-MM-150a.5 Tailings(2)</vt:lpstr>
      <vt:lpstr>SASB EM-MM-150a.6 Waste ro</vt:lpstr>
      <vt:lpstr>SASB EM-MM-150a.6 Waste ro(2)</vt:lpstr>
      <vt:lpstr>Rehabilitation and clearin</vt:lpstr>
      <vt:lpstr>Gold sold</vt:lpstr>
      <vt:lpstr>GRI 2-7 Workforce (by gend</vt:lpstr>
      <vt:lpstr>GRI 405-1 Employment type</vt:lpstr>
      <vt:lpstr>GRI 2-7 Workforce (by age</vt:lpstr>
      <vt:lpstr>Workforce Serious Injury F</vt:lpstr>
      <vt:lpstr>GRI 403-9 &amp; SASB 320a.1 Em</vt:lpstr>
      <vt:lpstr>GRI 403-9 &amp; SASB 320a.1 Em(2)</vt:lpstr>
      <vt:lpstr>GRI 403-9 &amp; SASB 320a.1 Co</vt:lpstr>
      <vt:lpstr>GRI 403-9 &amp; SASB 320a.1 C</vt:lpstr>
      <vt:lpstr>GRI 403-9 &amp; SASB 320a.1 Wo</vt:lpstr>
      <vt:lpstr>GRI 403-9 &amp; SASB 320a.1 W</vt:lpstr>
      <vt:lpstr>Leading Indicators</vt:lpstr>
      <vt:lpstr>GRI 404-1 Safety training</vt:lpstr>
      <vt:lpstr>GRI 404-1 Safety training (2)</vt:lpstr>
      <vt:lpstr>GRI 204-1 Procurement spen</vt:lpstr>
      <vt:lpstr>GRI 204-1 Local procuremen</vt:lpstr>
      <vt:lpstr>Indigenous procurement</vt:lpstr>
      <vt:lpstr>SASB 310a.1 Conflict areas</vt:lpstr>
      <vt:lpstr>Supply chain risk analysis</vt:lpstr>
      <vt:lpstr>Community investments comm</vt:lpstr>
      <vt:lpstr>Grievances and complaints</vt:lpstr>
      <vt:lpstr>'Community investments comm'!_FilterDatabase</vt:lpstr>
      <vt:lpstr>'Energy produced from renew'!_FilterDatabase</vt:lpstr>
      <vt:lpstr>'Gold sold'!_FilterDatabase</vt:lpstr>
      <vt:lpstr>'GRI 204-1 Local procuremen'!_FilterDatabase</vt:lpstr>
      <vt:lpstr>'GRI 204-1 Procurement spen'!_FilterDatabase</vt:lpstr>
      <vt:lpstr>'GRI 2-7 Workforce (by age'!_FilterDatabase</vt:lpstr>
      <vt:lpstr>'GRI 2-7 Workforce (by gend'!_FilterDatabase</vt:lpstr>
      <vt:lpstr>'GRI 302-1 &amp; SASB EM-MM-130'!_FilterDatabase</vt:lpstr>
      <vt:lpstr>'GRI 302-1 &amp; SASB EM-MM-130(2)'!_FilterDatabase</vt:lpstr>
      <vt:lpstr>'GRI 302-1 &amp; SASB EM-MM-130(3)'!_FilterDatabase</vt:lpstr>
      <vt:lpstr>'GRI 302-1 &amp; SASB EM-MM-130(4)'!_FilterDatabase</vt:lpstr>
      <vt:lpstr>'GRI 302-1 &amp; SASB EM-MM-130(5)'!_FilterDatabase</vt:lpstr>
      <vt:lpstr>'GRI 302-1 &amp; SASB EM-MM-130(6)'!_FilterDatabase</vt:lpstr>
      <vt:lpstr>'GRI 302-3 Energy intensity'!_FilterDatabase</vt:lpstr>
      <vt:lpstr>'GRI 302-3 Energy intensity(2)'!_FilterDatabase</vt:lpstr>
      <vt:lpstr>'GRI 303-3 Water withdrawal'!_FilterDatabase</vt:lpstr>
      <vt:lpstr>'GRI 303-3 Water withdrawal(2)'!_FilterDatabase</vt:lpstr>
      <vt:lpstr>'GRI 303-3 Water withdrawal(3)'!_FilterDatabase</vt:lpstr>
      <vt:lpstr>'GRI 303-3 Water withdrawal(4)'!_FilterDatabase</vt:lpstr>
      <vt:lpstr>'GRI 303-3 Water withdrawal(5)'!_FilterDatabase</vt:lpstr>
      <vt:lpstr>'GRI 303-4 Water discharge'!_FilterDatabase</vt:lpstr>
      <vt:lpstr>'GRI 303-4 Water discharge (2)'!_FilterDatabase</vt:lpstr>
      <vt:lpstr>'GRI 303-4 Water discharge (3)'!_FilterDatabase</vt:lpstr>
      <vt:lpstr>'GRI 303-4 Water discharge (4)'!_FilterDatabase</vt:lpstr>
      <vt:lpstr>'GRI 303-4 Water discharge (5)'!_FilterDatabase</vt:lpstr>
      <vt:lpstr>'GRI 303-5 Water consumptio'!_FilterDatabase</vt:lpstr>
      <vt:lpstr>'GRI 303-5 Water consumptio(2)'!_FilterDatabase</vt:lpstr>
      <vt:lpstr>'GRI 303-5 Water consumptio(3)'!_FilterDatabase</vt:lpstr>
      <vt:lpstr>'GRI 305-1 &amp; SASB EM-MM-110'!_FilterDatabase</vt:lpstr>
      <vt:lpstr>'GRI 305-1 &amp; SASB EM-MM-110(2)'!_FilterDatabase</vt:lpstr>
      <vt:lpstr>'GRI 305-1, GRI 305-2 &amp; SAS'!_FilterDatabase</vt:lpstr>
      <vt:lpstr>'GRI 305-2 Scope 2 GHG emis'!_FilterDatabase</vt:lpstr>
      <vt:lpstr>'GRI 305-2 Scope 2 GHG emis(2)'!_FilterDatabase</vt:lpstr>
      <vt:lpstr>'GRI 305-3 Scope 3 GHG emis(2)'!_FilterDatabase</vt:lpstr>
      <vt:lpstr>'GRI 305-4 Scope 1 &amp; 2 GHG'!_FilterDatabase</vt:lpstr>
      <vt:lpstr>'GRI 305-4 Scope 1 &amp; 2 GHG (2)'!_FilterDatabase</vt:lpstr>
      <vt:lpstr>'GRI 305-4 Scope 1 &amp; 2 GHG (4)'!_FilterDatabase</vt:lpstr>
      <vt:lpstr>'GRI 305-4 Scope 1 &amp; 2 GHG (5)'!_FilterDatabase</vt:lpstr>
      <vt:lpstr>'GRI 305-4 Scope 1, 2 &amp; 3 G'!_FilterDatabase</vt:lpstr>
      <vt:lpstr>'GRI 305-4 Scope 1, 2 &amp; 3 G(2)'!_FilterDatabase</vt:lpstr>
      <vt:lpstr>'GRI 305-4 Scope 1, 2 &amp; 3 G(4)'!_FilterDatabase</vt:lpstr>
      <vt:lpstr>'GRI 305-4 Scope 1, 2 &amp; 3 G(5)'!_FilterDatabase</vt:lpstr>
      <vt:lpstr>'GRI 305-7 &amp; SASB EM-MM-120'!_FilterDatabase</vt:lpstr>
      <vt:lpstr>'GRI 305-7 &amp; SASB EM-MM-120(2)'!_FilterDatabase</vt:lpstr>
      <vt:lpstr>'GRI 306-3 Waste generated'!_FilterDatabase</vt:lpstr>
      <vt:lpstr>'GRI 306-3 Waste generated(2)'!_FilterDatabase</vt:lpstr>
      <vt:lpstr>'GRI 306-4 Hazardous waste'!_FilterDatabase</vt:lpstr>
      <vt:lpstr>'GRI 306-4 Non-hazardous wa'!_FilterDatabase</vt:lpstr>
      <vt:lpstr>'GRI 306-5 Hazardous waste'!_FilterDatabase</vt:lpstr>
      <vt:lpstr>'GRI 306-5 Non-hazardous wa'!_FilterDatabase</vt:lpstr>
      <vt:lpstr>'GRI 403-9 &amp; SASB 320a.1 C'!_FilterDatabase</vt:lpstr>
      <vt:lpstr>'GRI 403-9 &amp; SASB 320a.1 Co'!_FilterDatabase</vt:lpstr>
      <vt:lpstr>'GRI 403-9 &amp; SASB 320a.1 Em'!_FilterDatabase</vt:lpstr>
      <vt:lpstr>'GRI 403-9 &amp; SASB 320a.1 Em(2)'!_FilterDatabase</vt:lpstr>
      <vt:lpstr>'GRI 403-9 &amp; SASB 320a.1 W'!_FilterDatabase</vt:lpstr>
      <vt:lpstr>'GRI 403-9 &amp; SASB 320a.1 Wo'!_FilterDatabase</vt:lpstr>
      <vt:lpstr>'GRI 404-1 Safety training'!_FilterDatabase</vt:lpstr>
      <vt:lpstr>'GRI 404-1 Safety training (2)'!_FilterDatabase</vt:lpstr>
      <vt:lpstr>'GRI 405-1 Employment type'!_FilterDatabase</vt:lpstr>
      <vt:lpstr>'Grievances and complaints'!_FilterDatabase</vt:lpstr>
      <vt:lpstr>'Indigenous procurement'!_FilterDatabase</vt:lpstr>
      <vt:lpstr>'Intensity - freshwater con'!_FilterDatabase</vt:lpstr>
      <vt:lpstr>'Intensity - other water co'!_FilterDatabase</vt:lpstr>
      <vt:lpstr>'Intensity - total freshwat'!_FilterDatabase</vt:lpstr>
      <vt:lpstr>'Intensity - total other wa'!_FilterDatabase</vt:lpstr>
      <vt:lpstr>'Intensity - total water co'!_FilterDatabase</vt:lpstr>
      <vt:lpstr>'Intensity - total water co(2)'!_FilterDatabase</vt:lpstr>
      <vt:lpstr>'Intensity - total water wi'!_FilterDatabase</vt:lpstr>
      <vt:lpstr>'Intensity - total water wi(2)'!_FilterDatabase</vt:lpstr>
      <vt:lpstr>'Leading Indicators'!_FilterDatabase</vt:lpstr>
      <vt:lpstr>'Rehabilitation and clearin'!_FilterDatabase</vt:lpstr>
      <vt:lpstr>'SASB 310a.1 Conflict areas'!_FilterDatabase</vt:lpstr>
      <vt:lpstr>'SASB EM-MM-150a.4 Non-mine'!_FilterDatabase</vt:lpstr>
      <vt:lpstr>'SASB EM-MM-150a.4 Non-mine(2)'!_FilterDatabase</vt:lpstr>
      <vt:lpstr>'SASB EM-MM-150a.4 Non-mine(3)'!_FilterDatabase</vt:lpstr>
      <vt:lpstr>'SASB EM-MM-150a.4 Non-mine(4)'!_FilterDatabase</vt:lpstr>
      <vt:lpstr>'SASB EM-MM-150a.5 Tailings'!_FilterDatabase</vt:lpstr>
      <vt:lpstr>'SASB EM-MM-150a.5 Tailings(2)'!_FilterDatabase</vt:lpstr>
      <vt:lpstr>'SASB EM-MM-150a.6 Waste ro'!_FilterDatabase</vt:lpstr>
      <vt:lpstr>'SASB EM-MM-150a.6 Waste ro(2)'!_FilterDatabase</vt:lpstr>
      <vt:lpstr>'SASB EM-MM-150a.7 Hazardou'!_FilterDatabase</vt:lpstr>
      <vt:lpstr>'SASB EM-MM-150a.7 Hazardou(2)'!_FilterDatabase</vt:lpstr>
      <vt:lpstr>'Scope 1 GHG emissions (GHG'!_FilterDatabase</vt:lpstr>
      <vt:lpstr>'Scope 1 GHG emissions (NGE'!_FilterDatabase</vt:lpstr>
      <vt:lpstr>'Supply chain risk analysis'!_FilterDatabase</vt:lpstr>
      <vt:lpstr>'Water recycled and reused'!_FilterDatabase</vt:lpstr>
      <vt:lpstr>'Water recycled and reused (2)'!_FilterDatabase</vt:lpstr>
      <vt:lpstr>'Water recycled and reused (3)'!_FilterDatabase</vt:lpstr>
      <vt:lpstr>'Workforce Serious Injury F'!_FilterDatabase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Sequoia Eagles (Perth)</cp:lastModifiedBy>
  <dcterms:created xsi:type="dcterms:W3CDTF">2026-08-19T04:47:10Z</dcterms:created>
  <dcterms:modified xsi:type="dcterms:W3CDTF">2026-08-19T07:28:43Z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0x0101004B18BAE285FF6A4893DEB717B61CB2BC</vt:lpwstr>
  </property>
  <property fmtid="{D5CDD505-2E9C-101B-9397-08002B2CF9AE}" pid="3" name="MediaServiceImageTags">
    <vt:lpwstr/>
  </property>
</Properties>
</file>